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none" defaultThemeVersion="124226"/>
  <bookViews>
    <workbookView xWindow="360" yWindow="180" windowWidth="14355" windowHeight="46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7" i="1" l="1"/>
  <c r="G47" i="1" s="1"/>
  <c r="I47" i="1" s="1"/>
  <c r="H53" i="1"/>
  <c r="I53" i="1" s="1"/>
  <c r="H52" i="1"/>
  <c r="I52" i="1" s="1"/>
  <c r="E52" i="1"/>
  <c r="E53" i="1"/>
  <c r="H47" i="1" l="1"/>
  <c r="F46" i="1"/>
  <c r="H46" i="1" s="1"/>
  <c r="F48" i="1"/>
  <c r="G48" i="1" s="1"/>
  <c r="I48" i="1" s="1"/>
  <c r="F45" i="1"/>
  <c r="H45" i="1" s="1"/>
  <c r="E46" i="1"/>
  <c r="E48" i="1"/>
  <c r="E45" i="1"/>
  <c r="G45" i="1" l="1"/>
  <c r="I45" i="1" s="1"/>
  <c r="G46" i="1"/>
  <c r="I46" i="1" s="1"/>
  <c r="H48" i="1"/>
  <c r="E238" i="1"/>
  <c r="G238" i="1" s="1"/>
  <c r="I238" i="1" s="1"/>
  <c r="F238" i="1"/>
  <c r="H238" i="1" s="1"/>
  <c r="E237" i="1"/>
  <c r="G237" i="1" s="1"/>
  <c r="I237" i="1" s="1"/>
  <c r="F237" i="1"/>
  <c r="H237" i="1" s="1"/>
  <c r="F236" i="1"/>
  <c r="H236" i="1" s="1"/>
  <c r="E236" i="1"/>
  <c r="G236" i="1" s="1"/>
  <c r="I236" i="1" s="1"/>
  <c r="E235" i="1"/>
  <c r="G235" i="1" s="1"/>
  <c r="I235" i="1" s="1"/>
  <c r="F235" i="1"/>
  <c r="H235" i="1" s="1"/>
  <c r="F234" i="1"/>
  <c r="H234" i="1" s="1"/>
  <c r="E234" i="1"/>
  <c r="G234" i="1" s="1"/>
  <c r="I234" i="1" s="1"/>
  <c r="F232" i="1"/>
  <c r="H232" i="1" s="1"/>
  <c r="F233" i="1"/>
  <c r="H233" i="1" s="1"/>
  <c r="F231" i="1"/>
  <c r="H231" i="1" s="1"/>
  <c r="E232" i="1"/>
  <c r="G232" i="1" s="1"/>
  <c r="I232" i="1" s="1"/>
  <c r="E233" i="1"/>
  <c r="G233" i="1" s="1"/>
  <c r="I233" i="1" s="1"/>
  <c r="E231" i="1"/>
  <c r="G231" i="1" s="1"/>
  <c r="I231" i="1" s="1"/>
  <c r="F209" i="1" l="1"/>
  <c r="H209" i="1" s="1"/>
  <c r="F222" i="1"/>
  <c r="H222" i="1" s="1"/>
  <c r="F220" i="1"/>
  <c r="H220" i="1" s="1"/>
  <c r="F218" i="1"/>
  <c r="H218" i="1" s="1"/>
  <c r="F216" i="1"/>
  <c r="H216" i="1" s="1"/>
  <c r="F214" i="1"/>
  <c r="H214" i="1" s="1"/>
  <c r="F213" i="1"/>
  <c r="H213" i="1" s="1"/>
  <c r="F211" i="1"/>
  <c r="H211" i="1" s="1"/>
  <c r="F223" i="1"/>
  <c r="H223" i="1" s="1"/>
  <c r="F221" i="1"/>
  <c r="H221" i="1" s="1"/>
  <c r="F219" i="1"/>
  <c r="H219" i="1" s="1"/>
  <c r="F217" i="1"/>
  <c r="H217" i="1" s="1"/>
  <c r="F215" i="1"/>
  <c r="H215" i="1" s="1"/>
  <c r="F212" i="1"/>
  <c r="H212" i="1" s="1"/>
  <c r="F210" i="1"/>
  <c r="H210" i="1" s="1"/>
  <c r="F208" i="1"/>
  <c r="H208" i="1" s="1"/>
  <c r="F81" i="1" l="1"/>
  <c r="H81" i="1" s="1"/>
  <c r="F77" i="1"/>
  <c r="H77" i="1" s="1"/>
  <c r="F78" i="1"/>
  <c r="H78" i="1" s="1"/>
  <c r="F79" i="1"/>
  <c r="H79" i="1" s="1"/>
  <c r="F80" i="1"/>
  <c r="H80" i="1" s="1"/>
  <c r="F76" i="1"/>
  <c r="H76" i="1" s="1"/>
  <c r="E77" i="1"/>
  <c r="E78" i="1"/>
  <c r="E79" i="1"/>
  <c r="E80" i="1"/>
  <c r="E81" i="1"/>
  <c r="E76" i="1"/>
  <c r="G80" i="1" l="1"/>
  <c r="I80" i="1" s="1"/>
  <c r="G78" i="1"/>
  <c r="I78" i="1" s="1"/>
  <c r="G76" i="1"/>
  <c r="I76" i="1" s="1"/>
  <c r="G79" i="1"/>
  <c r="I79" i="1" s="1"/>
  <c r="G77" i="1"/>
  <c r="I77" i="1" s="1"/>
  <c r="G81" i="1"/>
  <c r="I81" i="1" s="1"/>
  <c r="F64" i="1"/>
</calcChain>
</file>

<file path=xl/sharedStrings.xml><?xml version="1.0" encoding="utf-8"?>
<sst xmlns="http://schemas.openxmlformats.org/spreadsheetml/2006/main" count="530" uniqueCount="359">
  <si>
    <t>Megnevezés</t>
  </si>
  <si>
    <t>Kiszerelés</t>
  </si>
  <si>
    <t>Ad./kisz.</t>
  </si>
  <si>
    <t>nettó ár</t>
  </si>
  <si>
    <t>nettó ár /
adag</t>
  </si>
  <si>
    <t>bruttó ár</t>
  </si>
  <si>
    <t>brutto ár/
adag</t>
  </si>
  <si>
    <t xml:space="preserve">eur </t>
  </si>
  <si>
    <t>Eur/adag</t>
  </si>
  <si>
    <t>Forrócsoki</t>
  </si>
  <si>
    <t>Premium</t>
  </si>
  <si>
    <r>
      <t xml:space="preserve">Classic : </t>
    </r>
    <r>
      <rPr>
        <sz val="8"/>
        <rFont val="Verdana"/>
        <family val="2"/>
        <charset val="238"/>
      </rPr>
      <t>1 kg  por+ 4 lit. tej</t>
    </r>
  </si>
  <si>
    <t>1kg</t>
  </si>
  <si>
    <t>Classic stick : 25gr.por +1,2 dl.tej</t>
  </si>
  <si>
    <t>25g x 50 tasak / doboz</t>
  </si>
  <si>
    <r>
      <t>Fehér :</t>
    </r>
    <r>
      <rPr>
        <sz val="8"/>
        <rFont val="Verdana"/>
        <family val="2"/>
        <charset val="238"/>
      </rPr>
      <t>1 kg  por+ 4 lit. tej</t>
    </r>
  </si>
  <si>
    <t>Fehér stick: 25gr.por +1,2 dl.tej</t>
  </si>
  <si>
    <t>28g x 50 tasak / doboz</t>
  </si>
  <si>
    <r>
      <t>Mogyoró:</t>
    </r>
    <r>
      <rPr>
        <sz val="8"/>
        <rFont val="Verdana"/>
        <family val="2"/>
        <charset val="238"/>
      </rPr>
      <t>1 kg  por+ 4 lit. tej</t>
    </r>
  </si>
  <si>
    <r>
      <t>Mogyoro-</t>
    </r>
    <r>
      <rPr>
        <sz val="8"/>
        <rFont val="Verdana"/>
        <family val="2"/>
      </rPr>
      <t>stick</t>
    </r>
    <r>
      <rPr>
        <b/>
        <sz val="8"/>
        <rFont val="Verdana"/>
        <family val="2"/>
      </rPr>
      <t xml:space="preserve">: </t>
    </r>
    <r>
      <rPr>
        <sz val="8"/>
        <rFont val="Verdana"/>
        <family val="2"/>
      </rPr>
      <t>25gr.por +1,2 dl.tej</t>
    </r>
  </si>
  <si>
    <t>1 kg</t>
  </si>
  <si>
    <t>28g x 25 tasak / doboz</t>
  </si>
  <si>
    <t>HappyChoko (Classic - Ginseng &amp; coffee)</t>
  </si>
  <si>
    <t>250 gr</t>
  </si>
  <si>
    <t>DiChoko</t>
  </si>
  <si>
    <r>
      <t>DiChoko Classic-</t>
    </r>
    <r>
      <rPr>
        <sz val="8"/>
        <rFont val="Verdana"/>
        <family val="2"/>
        <charset val="238"/>
      </rPr>
      <t>bag: 25gr.por +1,0 dl.tej</t>
    </r>
  </si>
  <si>
    <t>25g x 25 tasak / doboz</t>
  </si>
  <si>
    <r>
      <t>DiChoko Classic-</t>
    </r>
    <r>
      <rPr>
        <sz val="8"/>
        <rFont val="Verdana"/>
        <family val="2"/>
        <charset val="238"/>
      </rPr>
      <t>250gr por + 1 lit. Tej</t>
    </r>
  </si>
  <si>
    <r>
      <t xml:space="preserve">DiChoko Classic </t>
    </r>
    <r>
      <rPr>
        <sz val="8"/>
        <rFont val="Verdana"/>
        <family val="2"/>
        <charset val="238"/>
      </rPr>
      <t>:1kg por+4 lit. tej</t>
    </r>
  </si>
  <si>
    <r>
      <t>BiChoko Classic-</t>
    </r>
    <r>
      <rPr>
        <sz val="8"/>
        <rFont val="Verdana"/>
        <family val="2"/>
        <charset val="238"/>
      </rPr>
      <t>stick :25gr.por +1,2 dl.tej</t>
    </r>
  </si>
  <si>
    <t>25g x 60 tasak / doboz</t>
  </si>
  <si>
    <r>
      <t xml:space="preserve">BiChoko Classic </t>
    </r>
    <r>
      <rPr>
        <sz val="8"/>
        <rFont val="Verdana"/>
        <family val="2"/>
        <charset val="238"/>
      </rPr>
      <t>:1 kg por+4 lit. tej</t>
    </r>
  </si>
  <si>
    <t>SportChoko</t>
  </si>
  <si>
    <t>25g x 15 tasak / doboz</t>
  </si>
  <si>
    <t>QuickChoko</t>
  </si>
  <si>
    <r>
      <t>Classic-</t>
    </r>
    <r>
      <rPr>
        <sz val="8"/>
        <rFont val="Verdana"/>
        <family val="2"/>
        <charset val="238"/>
      </rPr>
      <t>stick :25gr.por +2 dl.tej</t>
    </r>
  </si>
  <si>
    <r>
      <t>Mogyoró Kiss-</t>
    </r>
    <r>
      <rPr>
        <sz val="8"/>
        <rFont val="Verdana"/>
        <family val="2"/>
        <charset val="238"/>
      </rPr>
      <t>stick : 25gr.por +2 dl.tej</t>
    </r>
  </si>
  <si>
    <t>Instant Forrócsoki</t>
  </si>
  <si>
    <r>
      <t xml:space="preserve">Instant Crème Choco(Classic)3in1- </t>
    </r>
    <r>
      <rPr>
        <b/>
        <sz val="8"/>
        <rFont val="Verdana"/>
        <family val="2"/>
        <charset val="238"/>
      </rPr>
      <t>ICC</t>
    </r>
  </si>
  <si>
    <t>25gx50tasak/doboz</t>
  </si>
  <si>
    <t>Coffee &amp; Ginseng,Vanilia,Nociolla,Caramella</t>
  </si>
  <si>
    <t>Coffee &amp; Ginseng</t>
  </si>
  <si>
    <t>800gr</t>
  </si>
  <si>
    <t>250gr</t>
  </si>
  <si>
    <t>Coffee &amp; Ginseng-bag</t>
  </si>
  <si>
    <t>10g x 35 tasak / doboz</t>
  </si>
  <si>
    <t>Coffee &amp; Ginseng/Univerciok</t>
  </si>
  <si>
    <t>1100gr.</t>
  </si>
  <si>
    <t>Coffee &amp; Vanilia/Univerciok</t>
  </si>
  <si>
    <t>Coffee &amp; Nocciola/Univerciok</t>
  </si>
  <si>
    <t>Coffee &amp; Caramella/Univerciok</t>
  </si>
  <si>
    <t xml:space="preserve">Chai </t>
  </si>
  <si>
    <t>Matcha</t>
  </si>
  <si>
    <t>1200gr.</t>
  </si>
  <si>
    <t>Original</t>
  </si>
  <si>
    <t xml:space="preserve">TopInsCoffee </t>
  </si>
  <si>
    <t>TopInsCoffee High</t>
  </si>
  <si>
    <t>100gr</t>
  </si>
  <si>
    <t>500gr</t>
  </si>
  <si>
    <t>TopInsCoffee Normal</t>
  </si>
  <si>
    <t>400gr</t>
  </si>
  <si>
    <t>TopInsCoffee 3in1</t>
  </si>
  <si>
    <t xml:space="preserve">16 tasak / doboz </t>
  </si>
  <si>
    <t>TopCremer</t>
  </si>
  <si>
    <t>Premium Coffee(szemes)</t>
  </si>
  <si>
    <t>Escobar  (szemes)</t>
  </si>
  <si>
    <t>Trend Coffee (szemes)</t>
  </si>
  <si>
    <t>Dark Coffee (szemes)</t>
  </si>
  <si>
    <t>Columbia(szemes)100% Arabica</t>
  </si>
  <si>
    <t>India(szemes)100% Arabica</t>
  </si>
  <si>
    <t>Brasil(szemes)100% Arabica</t>
  </si>
  <si>
    <t>Guatemala(szemes)100% Arabica</t>
  </si>
  <si>
    <t>Tradicional Dark Coffee(darált)</t>
  </si>
  <si>
    <t>7gr</t>
  </si>
  <si>
    <t>Premium Coffee(szemes-zöld)</t>
  </si>
  <si>
    <t>Escobar  (szemes-zöld)</t>
  </si>
  <si>
    <t>Trend Coffee (szemes-zöld)</t>
  </si>
  <si>
    <t>Dark Coffee (szemes-zöld)</t>
  </si>
  <si>
    <t>San Giusto Coffee</t>
  </si>
  <si>
    <t>5,6gr</t>
  </si>
  <si>
    <t>Ice Shake</t>
  </si>
  <si>
    <t>2dl</t>
  </si>
  <si>
    <t>Jegescsoki(Classic)</t>
  </si>
  <si>
    <t>1kg-blender</t>
  </si>
  <si>
    <r>
      <t>1kg.por+</t>
    </r>
    <r>
      <rPr>
        <b/>
        <sz val="8"/>
        <rFont val="Verdana"/>
        <family val="2"/>
        <charset val="238"/>
      </rPr>
      <t>4lit.tej</t>
    </r>
    <r>
      <rPr>
        <sz val="8"/>
        <rFont val="Verdana"/>
        <family val="2"/>
        <charset val="238"/>
      </rPr>
      <t>+2dl víz+levegő=6,8 lit.</t>
    </r>
  </si>
  <si>
    <t>1kg-granita(jégkása)gép</t>
  </si>
  <si>
    <t>25g*24 tasak / doboz</t>
  </si>
  <si>
    <t>Jegesmogyoró</t>
  </si>
  <si>
    <t>Jeges Krém Kávé</t>
  </si>
  <si>
    <r>
      <t>1kg.por+</t>
    </r>
    <r>
      <rPr>
        <b/>
        <sz val="8"/>
        <rFont val="Verdana"/>
        <family val="2"/>
        <charset val="238"/>
      </rPr>
      <t>5lit.tej</t>
    </r>
    <r>
      <rPr>
        <sz val="8"/>
        <rFont val="Verdana"/>
        <family val="2"/>
        <charset val="238"/>
      </rPr>
      <t>+4kave+levegő=8,1 lit.</t>
    </r>
  </si>
  <si>
    <t>20g*24 tasak / doboz</t>
  </si>
  <si>
    <t>Krém Tiramisu</t>
  </si>
  <si>
    <t>1,5dl</t>
  </si>
  <si>
    <t>Ice Yoghurt</t>
  </si>
  <si>
    <t>Krém Yoghurt Natur</t>
  </si>
  <si>
    <t>Krém Yoghurt Megy,Malna,Eper</t>
  </si>
  <si>
    <t>Krém Yoghurt Megy,Malna,Eper-bag</t>
  </si>
  <si>
    <t>Softly Frozen Yog- Joghurt</t>
  </si>
  <si>
    <t>Frozen Yoghurt</t>
  </si>
  <si>
    <t>1dl</t>
  </si>
  <si>
    <r>
      <t>0,8kg.por+</t>
    </r>
    <r>
      <rPr>
        <b/>
        <sz val="8"/>
        <rFont val="Verdana"/>
        <family val="2"/>
        <charset val="238"/>
      </rPr>
      <t>1,6lit.tej</t>
    </r>
    <r>
      <rPr>
        <sz val="8"/>
        <rFont val="Verdana"/>
        <family val="2"/>
        <charset val="238"/>
      </rPr>
      <t>+0,8lit.víz+levegő=6,4 lit.</t>
    </r>
  </si>
  <si>
    <t>Softly Ice Cream 100</t>
  </si>
  <si>
    <r>
      <rPr>
        <b/>
        <sz val="8"/>
        <rFont val="Verdana"/>
        <family val="2"/>
        <charset val="238"/>
      </rPr>
      <t>Panna</t>
    </r>
    <r>
      <rPr>
        <sz val="8"/>
        <rFont val="Verdana"/>
        <family val="2"/>
        <charset val="238"/>
      </rPr>
      <t xml:space="preserve"> (neutrális, tej íz)</t>
    </r>
  </si>
  <si>
    <r>
      <rPr>
        <b/>
        <sz val="8"/>
        <rFont val="Verdana"/>
        <family val="2"/>
        <charset val="238"/>
      </rPr>
      <t>Csoki, Vanília</t>
    </r>
    <r>
      <rPr>
        <sz val="8"/>
        <rFont val="Verdana"/>
        <family val="2"/>
        <charset val="238"/>
      </rPr>
      <t>, Mogyoró</t>
    </r>
    <r>
      <rPr>
        <b/>
        <sz val="8"/>
        <rFont val="Verdana"/>
        <family val="2"/>
        <charset val="238"/>
      </rPr>
      <t>,Blue banana</t>
    </r>
  </si>
  <si>
    <t>Eper, Erdei gyümölcs, Meggy</t>
  </si>
  <si>
    <r>
      <t>0,8kg.por+</t>
    </r>
    <r>
      <rPr>
        <b/>
        <sz val="8"/>
        <rFont val="Verdana"/>
        <family val="2"/>
        <charset val="238"/>
      </rPr>
      <t>0,8lit.tej</t>
    </r>
    <r>
      <rPr>
        <sz val="8"/>
        <rFont val="Verdana"/>
        <family val="2"/>
        <charset val="238"/>
      </rPr>
      <t>+1,6lit.víz+levegő=6,4 lit.</t>
    </r>
  </si>
  <si>
    <t>Soft Ice Cream 80</t>
  </si>
  <si>
    <t>Panna (neutrális, tej íz)</t>
  </si>
  <si>
    <r>
      <t>0,8kg.por+</t>
    </r>
    <r>
      <rPr>
        <b/>
        <sz val="8"/>
        <rFont val="Verdana"/>
        <family val="2"/>
        <charset val="238"/>
      </rPr>
      <t>0,8lit.tej</t>
    </r>
    <r>
      <rPr>
        <sz val="8"/>
        <rFont val="Verdana"/>
        <family val="2"/>
        <charset val="238"/>
      </rPr>
      <t>+1,6lit.víz+levegő=5,8 lit.</t>
    </r>
  </si>
  <si>
    <t>Csoki, Vanília,</t>
  </si>
  <si>
    <t>Mondo</t>
  </si>
  <si>
    <t>Gelato Ice Cream</t>
  </si>
  <si>
    <t>Tejjel : Neutro M</t>
  </si>
  <si>
    <t>Tejjel : Vanila,Choco,Mogyoro,blue Banan</t>
  </si>
  <si>
    <t>Vízzel&amp;tejjel : Neutro F</t>
  </si>
  <si>
    <t>Vízzel&amp;tejjel : Megy,Citrom,Eper,Z.alma,Erdei Gy,</t>
  </si>
  <si>
    <t>Fagyi Paszták</t>
  </si>
  <si>
    <t>Gyümölcs paszták:Erdei Gy.,Áfonya,</t>
  </si>
  <si>
    <t>2,5kg</t>
  </si>
  <si>
    <t>Tejes paszták:krém Karamell,Tiramisu,rumpuncs</t>
  </si>
  <si>
    <t>Sorbetto</t>
  </si>
  <si>
    <t>Sorbetto :Citrom,Mandarin.Z.Alma,Eper,Azuro</t>
  </si>
  <si>
    <t>1kg -blender</t>
  </si>
  <si>
    <r>
      <t>1kg.por+</t>
    </r>
    <r>
      <rPr>
        <b/>
        <sz val="8"/>
        <rFont val="Verdana"/>
        <family val="2"/>
        <charset val="238"/>
      </rPr>
      <t>7lit.víz</t>
    </r>
    <r>
      <rPr>
        <sz val="8"/>
        <rFont val="Verdana"/>
        <family val="2"/>
        <charset val="238"/>
      </rPr>
      <t>+levegő=9,1 lit.</t>
    </r>
  </si>
  <si>
    <t>1kg - granita(jegkása)gép</t>
  </si>
  <si>
    <t>Bombardino</t>
  </si>
  <si>
    <t>Bombardino 25gr.por+1,0 dl. Tej</t>
  </si>
  <si>
    <t>25g*25 tasak / doboz</t>
  </si>
  <si>
    <t>Bombardino 1kg.por+4 lit.tej</t>
  </si>
  <si>
    <t>Palacsinta&amp;Gofri(Waffle)</t>
  </si>
  <si>
    <t>Classic(Édes)</t>
  </si>
  <si>
    <t>Palacsinta-stick:45gr.por + 0,7 dl. szénsavas ásványvíz</t>
  </si>
  <si>
    <t xml:space="preserve">45gr </t>
  </si>
  <si>
    <t>Palacsinta:60gr.prah+1,1dl víz</t>
  </si>
  <si>
    <t>1920gr</t>
  </si>
  <si>
    <t>Gofri:400gr.por + 600ml.szénsavas ásványvíz+100gr.cukor+100gr.margarin</t>
  </si>
  <si>
    <t>Kakaó(neutrális)</t>
  </si>
  <si>
    <t>Palacsinta-stick:45gr.por + 0,7 dl.szénsavas ásványvíz</t>
  </si>
  <si>
    <t>Palacsinta:60gr.por + 1,1 dl.szénsavas ásványvíz</t>
  </si>
  <si>
    <t>Gofri:400gr.por + 500ml.szénsavas ásványvíz+100gr.cukor+100gr.margarin</t>
  </si>
  <si>
    <t>Fresh Food(sós)</t>
  </si>
  <si>
    <t>Toppings</t>
  </si>
  <si>
    <t>Gyümölcs öntet 40 - 50% gyümölcsdarabokkal</t>
  </si>
  <si>
    <t>Meggy</t>
  </si>
  <si>
    <t>Eper</t>
  </si>
  <si>
    <t>Erdei gyümölcs</t>
  </si>
  <si>
    <t>Desert öntetek flakonban</t>
  </si>
  <si>
    <t>Csoki</t>
  </si>
  <si>
    <t>Karamell</t>
  </si>
  <si>
    <t>Szirup</t>
  </si>
  <si>
    <t>Top Szirup ( bisquit)</t>
  </si>
  <si>
    <t>650gr</t>
  </si>
  <si>
    <t>Ice Tea</t>
  </si>
  <si>
    <t>Menta</t>
  </si>
  <si>
    <t xml:space="preserve">30 tasak / doboz </t>
  </si>
  <si>
    <t>Ösziboraock</t>
  </si>
  <si>
    <t>Citrom</t>
  </si>
  <si>
    <t>Tropic</t>
  </si>
  <si>
    <t>TopMixTea</t>
  </si>
  <si>
    <t>Tasak 2g</t>
  </si>
  <si>
    <r>
      <t xml:space="preserve">Green: </t>
    </r>
    <r>
      <rPr>
        <sz val="12"/>
        <color indexed="8"/>
        <rFont val="Calibri"/>
        <family val="2"/>
      </rPr>
      <t>Zöld tea japán cseresznyével</t>
    </r>
  </si>
  <si>
    <t xml:space="preserve">20 tasak / doboz </t>
  </si>
  <si>
    <r>
      <rPr>
        <b/>
        <sz val="12"/>
        <color indexed="8"/>
        <rFont val="Calibri"/>
        <family val="2"/>
      </rPr>
      <t>Red</t>
    </r>
    <r>
      <rPr>
        <sz val="12"/>
        <color indexed="8"/>
        <rFont val="Calibri"/>
        <family val="2"/>
        <charset val="238"/>
      </rPr>
      <t>: Rooibos narancs és fahéj</t>
    </r>
  </si>
  <si>
    <r>
      <rPr>
        <b/>
        <sz val="12"/>
        <color indexed="8"/>
        <rFont val="Calibri"/>
        <family val="2"/>
        <charset val="238"/>
      </rPr>
      <t>Black</t>
    </r>
    <r>
      <rPr>
        <sz val="12"/>
        <color indexed="8"/>
        <rFont val="Calibri"/>
        <family val="2"/>
      </rPr>
      <t>: Earl Grey</t>
    </r>
  </si>
  <si>
    <r>
      <rPr>
        <b/>
        <sz val="12"/>
        <color indexed="8"/>
        <rFont val="Calibri"/>
        <family val="2"/>
        <charset val="238"/>
      </rPr>
      <t>Fine</t>
    </r>
    <r>
      <rPr>
        <sz val="12"/>
        <color indexed="8"/>
        <rFont val="Calibri"/>
        <family val="2"/>
      </rPr>
      <t>: Fahéjas szílva</t>
    </r>
  </si>
  <si>
    <r>
      <rPr>
        <b/>
        <sz val="12"/>
        <color indexed="8"/>
        <rFont val="Calibri"/>
        <family val="2"/>
        <charset val="238"/>
      </rPr>
      <t>Fruit</t>
    </r>
    <r>
      <rPr>
        <sz val="12"/>
        <color indexed="8"/>
        <rFont val="Calibri"/>
        <family val="2"/>
      </rPr>
      <t>: Fekete ribizli</t>
    </r>
  </si>
  <si>
    <r>
      <rPr>
        <b/>
        <sz val="12"/>
        <color indexed="8"/>
        <rFont val="Calibri"/>
        <family val="2"/>
        <charset val="238"/>
      </rPr>
      <t>Fusion</t>
    </r>
    <r>
      <rPr>
        <sz val="12"/>
        <color indexed="8"/>
        <rFont val="Calibri"/>
        <family val="2"/>
        <charset val="238"/>
      </rPr>
      <t>: Sárga barack és őszi barack</t>
    </r>
  </si>
  <si>
    <r>
      <rPr>
        <b/>
        <sz val="12"/>
        <color indexed="8"/>
        <rFont val="Calibri"/>
        <family val="2"/>
        <charset val="238"/>
      </rPr>
      <t>Harmony</t>
    </r>
    <r>
      <rPr>
        <sz val="12"/>
        <color indexed="8"/>
        <rFont val="Calibri"/>
        <family val="2"/>
        <charset val="238"/>
      </rPr>
      <t>: Kaktusz füge és ananász</t>
    </r>
  </si>
  <si>
    <r>
      <rPr>
        <b/>
        <sz val="12"/>
        <color indexed="8"/>
        <rFont val="Calibri"/>
        <family val="2"/>
        <charset val="238"/>
      </rPr>
      <t>Tropic:</t>
    </r>
    <r>
      <rPr>
        <sz val="12"/>
        <color indexed="8"/>
        <rFont val="Calibri"/>
        <family val="2"/>
        <charset val="238"/>
      </rPr>
      <t>Ananász,kókusz</t>
    </r>
  </si>
  <si>
    <r>
      <rPr>
        <b/>
        <sz val="12"/>
        <color indexed="8"/>
        <rFont val="Calibri"/>
        <family val="2"/>
        <charset val="238"/>
      </rPr>
      <t>Pink:</t>
    </r>
    <r>
      <rPr>
        <sz val="12"/>
        <color indexed="8"/>
        <rFont val="Calibri"/>
        <family val="2"/>
        <charset val="238"/>
      </rPr>
      <t xml:space="preserve"> Papaya,Ananász</t>
    </r>
  </si>
  <si>
    <r>
      <rPr>
        <b/>
        <sz val="12"/>
        <color indexed="8"/>
        <rFont val="Calibri"/>
        <family val="2"/>
        <charset val="238"/>
      </rPr>
      <t>Life</t>
    </r>
    <r>
      <rPr>
        <sz val="12"/>
        <color indexed="8"/>
        <rFont val="Calibri"/>
        <family val="2"/>
        <charset val="238"/>
      </rPr>
      <t>: Alma,Dinnye</t>
    </r>
  </si>
  <si>
    <t>Multivitamin TEA</t>
  </si>
  <si>
    <t>Méz</t>
  </si>
  <si>
    <t>Akác/Virág 10g</t>
  </si>
  <si>
    <t>400 tasak / doboz</t>
  </si>
  <si>
    <t>Akác/Virág 20g</t>
  </si>
  <si>
    <t>300 tasak / doboz</t>
  </si>
  <si>
    <t>Akác méz 500g/350ml</t>
  </si>
  <si>
    <t>Akác méz 250g/220ml</t>
  </si>
  <si>
    <t>Akác méz propolisszal 250g/220ml</t>
  </si>
  <si>
    <t>Akác méz virágporral 250g/220ml</t>
  </si>
  <si>
    <t>Akác méz pempővel 250g/220ml</t>
  </si>
  <si>
    <t>Vegyes virág méz 500g/370ml</t>
  </si>
  <si>
    <t>Vegyes virág méz 250g/220ml</t>
  </si>
  <si>
    <t>Kávécukor</t>
  </si>
  <si>
    <t>Kávécukor  topcsoki logóval 5g</t>
  </si>
  <si>
    <t>1.5kg</t>
  </si>
  <si>
    <t>Kávécukor  saját logóval 5g (fólia nélkül!!!)</t>
  </si>
  <si>
    <t>10kg</t>
  </si>
  <si>
    <t>Folia előleg</t>
  </si>
  <si>
    <t>50 kg</t>
  </si>
  <si>
    <t>Kávécukor barna topcsoki logóval 5g</t>
  </si>
  <si>
    <t xml:space="preserve">1,5kg </t>
  </si>
  <si>
    <t>Tölcsér</t>
  </si>
  <si>
    <t>Tölcsér Y</t>
  </si>
  <si>
    <t>Dekor tölcsér</t>
  </si>
  <si>
    <t xml:space="preserve">Tartozékok </t>
  </si>
  <si>
    <t>Széles szívószál</t>
  </si>
  <si>
    <t>Ostyatartó</t>
  </si>
  <si>
    <t>Kávé csésze</t>
  </si>
  <si>
    <t>Cappuccino csésze</t>
  </si>
  <si>
    <t>Szalvéta tartó</t>
  </si>
  <si>
    <t>szalvéta 500 db (min 24 csomag)</t>
  </si>
  <si>
    <t xml:space="preserve">Tálca </t>
  </si>
  <si>
    <t>Topcsoki forrócsoki pohár</t>
  </si>
  <si>
    <t>Topcsoki cocktail pohár</t>
  </si>
  <si>
    <t>Gépek bérlés</t>
  </si>
  <si>
    <t>eur.</t>
  </si>
  <si>
    <t>disc.ár/eur</t>
  </si>
  <si>
    <t>Ákciós ár/ft.</t>
  </si>
  <si>
    <t>Bras 1G-10lit/óra-26x57x72cm-50kg-1 tartaly 6lit.</t>
  </si>
  <si>
    <t>Arteis 2G-3 káros-25lit/óra-2kw-2x6,5lit</t>
  </si>
  <si>
    <t>SPM&amp;Bras 2G-2x10-12lit.-36x47x69cm</t>
  </si>
  <si>
    <t>Bras 3lit-5lit.</t>
  </si>
  <si>
    <t>Belgian Waffle maker-Normál</t>
  </si>
  <si>
    <t>Stick filing Wafle maker-Palcikás</t>
  </si>
  <si>
    <t>Fish form Wafle maker-Halacska</t>
  </si>
  <si>
    <t>Gépek eladás</t>
  </si>
  <si>
    <t>Coffee corner</t>
  </si>
  <si>
    <t xml:space="preserve">CE Blender </t>
  </si>
  <si>
    <t>2l</t>
  </si>
  <si>
    <t>Pancake baker</t>
  </si>
  <si>
    <t>40cm</t>
  </si>
  <si>
    <t>Granita Space</t>
  </si>
  <si>
    <t>2x12lit</t>
  </si>
  <si>
    <t xml:space="preserve">B creme soft ice cream mashine </t>
  </si>
  <si>
    <t>6l</t>
  </si>
  <si>
    <t>BR Granita machin 1G</t>
  </si>
  <si>
    <t>BR Granita machin 2G</t>
  </si>
  <si>
    <t>2 x 6l</t>
  </si>
  <si>
    <t>1G</t>
  </si>
  <si>
    <t>IceCream flory macker</t>
  </si>
  <si>
    <r>
      <t xml:space="preserve">969 </t>
    </r>
    <r>
      <rPr>
        <b/>
        <sz val="8"/>
        <rFont val="Verdana"/>
        <family val="2"/>
        <charset val="238"/>
      </rPr>
      <t>Globus wood</t>
    </r>
    <r>
      <rPr>
        <sz val="8"/>
        <rFont val="Verdana"/>
        <family val="2"/>
        <charset val="238"/>
      </rPr>
      <t xml:space="preserve"> professional coffee machines  el. 14 lit.,3,3-4,5 kw</t>
    </r>
  </si>
  <si>
    <t>2G</t>
  </si>
  <si>
    <r>
      <t xml:space="preserve">969 </t>
    </r>
    <r>
      <rPr>
        <b/>
        <sz val="8"/>
        <rFont val="Verdana"/>
        <family val="2"/>
        <charset val="238"/>
      </rPr>
      <t>Artica</t>
    </r>
    <r>
      <rPr>
        <sz val="8"/>
        <rFont val="Verdana"/>
        <family val="2"/>
        <charset val="238"/>
      </rPr>
      <t xml:space="preserve"> prof.coffee machines  el. 14 lit.,1.8-2,5 kw</t>
    </r>
  </si>
  <si>
    <r>
      <t xml:space="preserve">969 </t>
    </r>
    <r>
      <rPr>
        <b/>
        <sz val="8"/>
        <rFont val="Verdana"/>
        <family val="2"/>
        <charset val="238"/>
      </rPr>
      <t>Elba</t>
    </r>
    <r>
      <rPr>
        <sz val="8"/>
        <rFont val="Verdana"/>
        <family val="2"/>
        <charset val="238"/>
      </rPr>
      <t xml:space="preserve"> professional coffee machines  el. 1,5 lit.,1,5kw</t>
    </r>
  </si>
  <si>
    <t>969 multibojler professional coffee machines  el. 12+1,8+1,8 lit.,max.3,5 kw</t>
  </si>
  <si>
    <t>Laisa machines with cabinet base</t>
  </si>
  <si>
    <t>4G</t>
  </si>
  <si>
    <t>Alvany Laisa machines</t>
  </si>
  <si>
    <t xml:space="preserve">BR Topchoko machin </t>
  </si>
  <si>
    <t>5 l.</t>
  </si>
  <si>
    <t>3 l</t>
  </si>
  <si>
    <t>2kg</t>
  </si>
  <si>
    <t>Pro Batch Freezer T38</t>
  </si>
  <si>
    <t>18 lit</t>
  </si>
  <si>
    <t>Pro Batch Freezer  108</t>
  </si>
  <si>
    <t>3,3 lit</t>
  </si>
  <si>
    <t>Pro Blast Frezzer 140F</t>
  </si>
  <si>
    <t>8 pixni</t>
  </si>
  <si>
    <t>Pro Ice Ceram Vitrin V12</t>
  </si>
  <si>
    <t>12 pixni</t>
  </si>
  <si>
    <t>Pro Ice Ceram Vitrin TV 14</t>
  </si>
  <si>
    <t>14 pixni</t>
  </si>
  <si>
    <t>Choko Fountan 18 Leg</t>
  </si>
  <si>
    <t>Choko Fountan 44 Sep</t>
  </si>
  <si>
    <t>Long Waflw on a stick maker-Hoszu palcikás</t>
  </si>
  <si>
    <t>Super Lav. Capsul machine</t>
  </si>
  <si>
    <t>Super Nes. Capsul machine</t>
  </si>
  <si>
    <t>Mini filter Coffee maker 2G</t>
  </si>
  <si>
    <t>Water&amp;More Filter M</t>
  </si>
  <si>
    <t>BiePi Genius instantmix multi machin</t>
  </si>
  <si>
    <t>Profi Grander 12</t>
  </si>
  <si>
    <t>TopIns lio coffee</t>
  </si>
  <si>
    <t>Bebita Cremer - tejpor</t>
  </si>
  <si>
    <t>Blue(szemes) 100% Arabica</t>
  </si>
  <si>
    <t>Rosso(szemes) 35% Arabica</t>
  </si>
  <si>
    <t>Bar(szemes) 80% Arabica</t>
  </si>
  <si>
    <t>Coffee Genius</t>
  </si>
  <si>
    <t>?</t>
  </si>
  <si>
    <t>6 db.</t>
  </si>
  <si>
    <t>6.db.</t>
  </si>
  <si>
    <t>Nugat</t>
  </si>
  <si>
    <t>Single Sangisuto origin</t>
  </si>
  <si>
    <t>Speciality Brasile</t>
  </si>
  <si>
    <t>Speciality Costarica</t>
  </si>
  <si>
    <t>Speciality Papua Nuova Guinea</t>
  </si>
  <si>
    <t>Speciality Etiopia</t>
  </si>
  <si>
    <t>Speciality Colombia</t>
  </si>
  <si>
    <t>Speciality Mesico</t>
  </si>
  <si>
    <t>Krémméz Méz</t>
  </si>
  <si>
    <t>Kesudióval 250g</t>
  </si>
  <si>
    <t>Mandulával 250g</t>
  </si>
  <si>
    <t>Szezámmaggal 250g</t>
  </si>
  <si>
    <t>Tőkmaggal 250g</t>
  </si>
  <si>
    <t>Málnával 250g</t>
  </si>
  <si>
    <t>Eperrel 250g</t>
  </si>
  <si>
    <t>Meggyel 250g</t>
  </si>
  <si>
    <t>Áfonyával 250g</t>
  </si>
  <si>
    <t>1 uveg</t>
  </si>
  <si>
    <t>220gr</t>
  </si>
  <si>
    <t>200gr</t>
  </si>
  <si>
    <t>180gr</t>
  </si>
  <si>
    <t>Lepenj 160</t>
  </si>
  <si>
    <t>160gr</t>
  </si>
  <si>
    <t>140gr</t>
  </si>
  <si>
    <t>120gr</t>
  </si>
  <si>
    <t>80gr</t>
  </si>
  <si>
    <t>Árlista 2019</t>
  </si>
  <si>
    <t>Maker Topchoko/CAPPUCINO</t>
  </si>
  <si>
    <t>Eureca small grander</t>
  </si>
  <si>
    <t>BR softly ice crema machine(green)</t>
  </si>
  <si>
    <t>12 uveg/doboz</t>
  </si>
  <si>
    <t>Baklava</t>
  </si>
  <si>
    <t>14 db. /doboz</t>
  </si>
  <si>
    <t>12 db. /doboz</t>
  </si>
  <si>
    <t>26 db. /doboz</t>
  </si>
  <si>
    <t>Amaretto, Meggy, Narancs, Banán,Mézeskalács
Kókusz,Fehér,Puszi íz(pörkölt mogyoróval)</t>
  </si>
  <si>
    <t>Amaretto, Meggy, Narancs, Banán,Mézeskalács
Kókusz,Puszi íz(pörkölt mogyoróval)</t>
  </si>
  <si>
    <t>Nyers-zold káve</t>
  </si>
  <si>
    <t>Cool Coffee Tradicional coffee</t>
  </si>
  <si>
    <t>Cool Coffee -Filter(American) Coffee</t>
  </si>
  <si>
    <t>Cool Coffee -Filter Coffee(darált)</t>
  </si>
  <si>
    <t>Cool Coffee-Filter Coffee(darált)</t>
  </si>
  <si>
    <t>Sangisuto Esspresso pods 150 x 7gr 60%Arabica</t>
  </si>
  <si>
    <t>CoolCoffee Dolcegusto capsuls Orzo(Barley) 13,2 gr.</t>
  </si>
  <si>
    <t>CoolCoffee Dolcegusto capsuls 50%Arabica/50%Robusta 7gr</t>
  </si>
  <si>
    <t>CoolCoffee and Ginseng Dolcegusto capsuls 13,2gr</t>
  </si>
  <si>
    <t>Sangiusto Espresso Lavazza tip.capsules 100 x 7gr.</t>
  </si>
  <si>
    <t>Sangiusto Decoffeinato Lavazza tip.capsules100 x 7gr.</t>
  </si>
  <si>
    <t>Sangisuto Red Nespresso tip.capsules 50 x 5,6 gr. 35% Arabica</t>
  </si>
  <si>
    <t>Sangisuto Gold Nespresso tip.capsules 50 x 5,6 gr.</t>
  </si>
  <si>
    <t>Daralt kave</t>
  </si>
  <si>
    <t>Sangisuto Arabica Miscela Di Caffee (orolt )250gr</t>
  </si>
  <si>
    <t>Franco caffee Arabica Coffee(daralt)250gr.</t>
  </si>
  <si>
    <t>Franco caffee Filter Coffee(darált)</t>
  </si>
  <si>
    <t>CoolCoffee Chai Matcha dolcegisuto capsuls</t>
  </si>
  <si>
    <t>BiChoko-Organic</t>
  </si>
  <si>
    <t>Cool Coffee-Blend</t>
  </si>
  <si>
    <t>Single CoolCoffee origin</t>
  </si>
  <si>
    <r>
      <t>1kg.por+</t>
    </r>
    <r>
      <rPr>
        <b/>
        <sz val="8"/>
        <rFont val="Verdana"/>
        <family val="2"/>
        <charset val="238"/>
      </rPr>
      <t>4lit.víz</t>
    </r>
    <r>
      <rPr>
        <sz val="8"/>
        <rFont val="Verdana"/>
        <family val="2"/>
        <charset val="238"/>
      </rPr>
      <t>+levegő=4,5 lit.</t>
    </r>
  </si>
  <si>
    <r>
      <t>Mandula(Amaretto) Kiss</t>
    </r>
    <r>
      <rPr>
        <sz val="8"/>
        <rFont val="Verdana"/>
        <family val="2"/>
        <charset val="238"/>
      </rPr>
      <t>-stick : 25gr.por +2 dl.tej</t>
    </r>
  </si>
  <si>
    <t>Sangisuto Blue Decoffeinato Nespreso tip.capsuls50 x 5,6gr.</t>
  </si>
  <si>
    <t>15 x 7gr</t>
  </si>
  <si>
    <t>Baklava Pisztáciás 1kg</t>
  </si>
  <si>
    <t>Capsuls &amp; Pods</t>
  </si>
  <si>
    <t>15 x 13,2gr</t>
  </si>
  <si>
    <t>15 x 13,2 gr</t>
  </si>
  <si>
    <t>Baclava Mix 14 (50%-os mix mag tartalommal)</t>
  </si>
  <si>
    <t>Baklava pisztáciával 12 ,mézzel (50% Pisztácia )</t>
  </si>
  <si>
    <t>Baklava Mix 26 (50%-os mix mag tartalommal )</t>
  </si>
  <si>
    <t>Baklava Mix 1kg (50%-os mix mag tartalommal)</t>
  </si>
  <si>
    <t>Baklava pisztáciával ,mézzel 1kg</t>
  </si>
  <si>
    <t>Baklava Kesudiós 1kg</t>
  </si>
  <si>
    <t>Baklava Diós 1kg</t>
  </si>
  <si>
    <t>Lepény</t>
  </si>
  <si>
    <t>Lepény 220</t>
  </si>
  <si>
    <t>Lepény 200</t>
  </si>
  <si>
    <t>Lepény 180</t>
  </si>
  <si>
    <t>Lepény 140</t>
  </si>
  <si>
    <t>Lepény 120</t>
  </si>
  <si>
    <t>Lepény 100</t>
  </si>
  <si>
    <t>Lepény 80</t>
  </si>
  <si>
    <t>Lágyfagylaltgepék</t>
  </si>
  <si>
    <t>Jégkásagép</t>
  </si>
  <si>
    <t>Forrócsokigép</t>
  </si>
  <si>
    <t>Gofrigép</t>
  </si>
  <si>
    <t>Gemma rosting machine 2kg</t>
  </si>
  <si>
    <t>Royal Multimix-Flori mixer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</si>
</sst>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Verdana"/>
      <family val="2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name val="Verdana"/>
      <family val="2"/>
    </font>
    <font>
      <b/>
      <sz val="12"/>
      <color indexed="8"/>
      <name val="Calibri"/>
      <family val="2"/>
    </font>
    <font>
      <sz val="10"/>
      <name val="Verdana"/>
      <family val="2"/>
      <charset val="238"/>
    </font>
    <font>
      <sz val="8"/>
      <name val="Verdana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04">
    <xf numFmtId="0" fontId="0" fillId="0" borderId="0" xfId="0"/>
    <xf numFmtId="0" fontId="2" fillId="0" borderId="0" xfId="1"/>
    <xf numFmtId="0" fontId="3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" fontId="4" fillId="0" borderId="1" xfId="1" applyNumberFormat="1" applyFont="1" applyFill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1" fontId="5" fillId="0" borderId="1" xfId="1" applyNumberFormat="1" applyFont="1" applyFill="1" applyBorder="1" applyAlignment="1">
      <alignment horizontal="right" vertical="center"/>
    </xf>
    <xf numFmtId="0" fontId="2" fillId="0" borderId="1" xfId="1" applyBorder="1"/>
    <xf numFmtId="0" fontId="8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right" vertical="center"/>
    </xf>
    <xf numFmtId="1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/>
    <xf numFmtId="0" fontId="19" fillId="0" borderId="1" xfId="1" applyFont="1" applyBorder="1" applyAlignment="1">
      <alignment horizontal="center"/>
    </xf>
    <xf numFmtId="0" fontId="2" fillId="0" borderId="1" xfId="1" applyBorder="1" applyAlignment="1">
      <alignment horizontal="left"/>
    </xf>
    <xf numFmtId="1" fontId="2" fillId="0" borderId="1" xfId="1" applyNumberFormat="1" applyBorder="1"/>
    <xf numFmtId="1" fontId="7" fillId="0" borderId="1" xfId="1" applyNumberFormat="1" applyFont="1" applyBorder="1"/>
    <xf numFmtId="1" fontId="6" fillId="0" borderId="1" xfId="1" applyNumberFormat="1" applyFont="1" applyBorder="1"/>
    <xf numFmtId="2" fontId="9" fillId="0" borderId="1" xfId="1" applyNumberFormat="1" applyFont="1" applyFill="1" applyBorder="1" applyAlignment="1">
      <alignment horizontal="right" vertical="center"/>
    </xf>
    <xf numFmtId="1" fontId="9" fillId="0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left" vertical="center"/>
    </xf>
    <xf numFmtId="1" fontId="1" fillId="0" borderId="1" xfId="1" applyNumberFormat="1" applyFont="1" applyBorder="1" applyAlignment="1">
      <alignment horizontal="right"/>
    </xf>
    <xf numFmtId="0" fontId="9" fillId="0" borderId="1" xfId="1" applyFont="1" applyFill="1" applyBorder="1" applyAlignment="1">
      <alignment horizontal="left"/>
    </xf>
    <xf numFmtId="0" fontId="9" fillId="0" borderId="1" xfId="1" applyFont="1" applyFill="1" applyBorder="1" applyAlignment="1">
      <alignment horizontal="right"/>
    </xf>
    <xf numFmtId="1" fontId="3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/>
    <xf numFmtId="1" fontId="9" fillId="0" borderId="1" xfId="1" applyNumberFormat="1" applyFont="1" applyFill="1" applyBorder="1"/>
    <xf numFmtId="0" fontId="9" fillId="0" borderId="1" xfId="1" applyFont="1" applyFill="1" applyBorder="1"/>
    <xf numFmtId="0" fontId="4" fillId="2" borderId="1" xfId="1" applyFont="1" applyFill="1" applyBorder="1"/>
    <xf numFmtId="0" fontId="9" fillId="2" borderId="1" xfId="1" applyFont="1" applyFill="1" applyBorder="1"/>
    <xf numFmtId="0" fontId="4" fillId="3" borderId="1" xfId="1" applyFont="1" applyFill="1" applyBorder="1"/>
    <xf numFmtId="1" fontId="4" fillId="3" borderId="1" xfId="1" applyNumberFormat="1" applyFont="1" applyFill="1" applyBorder="1"/>
    <xf numFmtId="2" fontId="4" fillId="3" borderId="1" xfId="1" applyNumberFormat="1" applyFont="1" applyFill="1" applyBorder="1"/>
    <xf numFmtId="0" fontId="4" fillId="3" borderId="0" xfId="1" applyFont="1" applyFill="1"/>
    <xf numFmtId="2" fontId="4" fillId="0" borderId="1" xfId="1" applyNumberFormat="1" applyFont="1" applyFill="1" applyBorder="1"/>
    <xf numFmtId="0" fontId="4" fillId="0" borderId="0" xfId="1" applyFont="1" applyFill="1" applyBorder="1"/>
    <xf numFmtId="0" fontId="4" fillId="5" borderId="1" xfId="1" applyFont="1" applyFill="1" applyBorder="1"/>
    <xf numFmtId="164" fontId="3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right" vertical="center"/>
    </xf>
    <xf numFmtId="164" fontId="9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/>
    <xf numFmtId="164" fontId="2" fillId="0" borderId="1" xfId="1" applyNumberFormat="1" applyBorder="1"/>
    <xf numFmtId="164" fontId="4" fillId="3" borderId="1" xfId="1" applyNumberFormat="1" applyFont="1" applyFill="1" applyBorder="1"/>
    <xf numFmtId="0" fontId="17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right" vertical="center" wrapText="1"/>
    </xf>
    <xf numFmtId="0" fontId="20" fillId="4" borderId="1" xfId="1" applyFont="1" applyFill="1" applyBorder="1"/>
    <xf numFmtId="1" fontId="2" fillId="0" borderId="1" xfId="1" applyNumberFormat="1" applyFill="1" applyBorder="1"/>
    <xf numFmtId="1" fontId="7" fillId="0" borderId="1" xfId="1" applyNumberFormat="1" applyFont="1" applyFill="1" applyBorder="1"/>
    <xf numFmtId="1" fontId="6" fillId="0" borderId="1" xfId="1" applyNumberFormat="1" applyFont="1" applyFill="1" applyBorder="1"/>
    <xf numFmtId="0" fontId="0" fillId="0" borderId="0" xfId="0" applyFill="1"/>
    <xf numFmtId="0" fontId="3" fillId="0" borderId="1" xfId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0" fillId="0" borderId="1" xfId="0" applyBorder="1"/>
    <xf numFmtId="164" fontId="9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2" fontId="9" fillId="0" borderId="1" xfId="1" applyNumberFormat="1" applyFont="1" applyFill="1" applyBorder="1"/>
    <xf numFmtId="0" fontId="20" fillId="0" borderId="1" xfId="1" applyFont="1" applyFill="1" applyBorder="1"/>
    <xf numFmtId="164" fontId="20" fillId="4" borderId="1" xfId="1" applyNumberFormat="1" applyFont="1" applyFill="1" applyBorder="1"/>
    <xf numFmtId="0" fontId="0" fillId="0" borderId="1" xfId="0" applyFill="1" applyBorder="1"/>
    <xf numFmtId="0" fontId="2" fillId="0" borderId="1" xfId="1" applyFill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23" fillId="0" borderId="1" xfId="1" applyFont="1" applyBorder="1" applyAlignment="1">
      <alignment horizontal="left"/>
    </xf>
    <xf numFmtId="0" fontId="18" fillId="0" borderId="1" xfId="1" applyFont="1" applyFill="1" applyBorder="1" applyAlignment="1">
      <alignment horizontal="left"/>
    </xf>
    <xf numFmtId="0" fontId="18" fillId="0" borderId="1" xfId="1" applyFont="1" applyFill="1" applyBorder="1" applyAlignment="1">
      <alignment horizontal="left" vertical="center"/>
    </xf>
    <xf numFmtId="1" fontId="18" fillId="0" borderId="1" xfId="1" applyNumberFormat="1" applyFont="1" applyFill="1" applyBorder="1" applyAlignment="1">
      <alignment horizontal="right" vertical="center"/>
    </xf>
    <xf numFmtId="2" fontId="18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right"/>
    </xf>
    <xf numFmtId="0" fontId="11" fillId="0" borderId="1" xfId="2" applyFont="1" applyFill="1" applyBorder="1" applyAlignment="1">
      <alignment horizontal="center"/>
    </xf>
    <xf numFmtId="0" fontId="13" fillId="0" borderId="1" xfId="1" applyFont="1" applyFill="1" applyBorder="1"/>
    <xf numFmtId="0" fontId="21" fillId="0" borderId="1" xfId="1" applyFont="1" applyFill="1" applyBorder="1"/>
    <xf numFmtId="0" fontId="22" fillId="0" borderId="1" xfId="1" applyFont="1" applyFill="1" applyBorder="1"/>
    <xf numFmtId="0" fontId="14" fillId="0" borderId="1" xfId="1" applyFont="1" applyFill="1" applyBorder="1"/>
    <xf numFmtId="1" fontId="9" fillId="0" borderId="1" xfId="1" applyNumberFormat="1" applyFont="1" applyFill="1" applyBorder="1" applyAlignment="1">
      <alignment horizontal="left" vertical="center"/>
    </xf>
    <xf numFmtId="2" fontId="9" fillId="0" borderId="1" xfId="1" applyNumberFormat="1" applyFont="1" applyFill="1" applyBorder="1" applyAlignment="1">
      <alignment horizontal="left" vertical="center"/>
    </xf>
    <xf numFmtId="0" fontId="5" fillId="0" borderId="1" xfId="1" applyFont="1" applyFill="1" applyBorder="1"/>
    <xf numFmtId="1" fontId="3" fillId="0" borderId="1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0" fontId="24" fillId="0" borderId="1" xfId="0" applyFont="1" applyBorder="1"/>
    <xf numFmtId="0" fontId="24" fillId="0" borderId="0" xfId="0" applyFont="1"/>
    <xf numFmtId="0" fontId="5" fillId="0" borderId="1" xfId="1" applyFont="1" applyFill="1" applyBorder="1" applyAlignment="1">
      <alignment horizontal="left"/>
    </xf>
    <xf numFmtId="0" fontId="24" fillId="0" borderId="1" xfId="0" applyFont="1" applyFill="1" applyBorder="1"/>
    <xf numFmtId="0" fontId="24" fillId="0" borderId="0" xfId="0" applyFont="1" applyFill="1"/>
    <xf numFmtId="0" fontId="10" fillId="0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tabSelected="1" topLeftCell="A295" workbookViewId="0">
      <selection activeCell="L316" sqref="L316"/>
    </sheetView>
  </sheetViews>
  <sheetFormatPr defaultRowHeight="15" x14ac:dyDescent="0.25"/>
  <cols>
    <col min="1" max="1" width="65.85546875" bestFit="1" customWidth="1"/>
    <col min="2" max="2" width="23" bestFit="1" customWidth="1"/>
    <col min="3" max="3" width="9.42578125" bestFit="1" customWidth="1"/>
    <col min="4" max="5" width="8.42578125" bestFit="1" customWidth="1"/>
    <col min="6" max="6" width="9.28515625" bestFit="1" customWidth="1"/>
    <col min="7" max="8" width="8.28515625" bestFit="1" customWidth="1"/>
    <col min="9" max="9" width="9.85546875" bestFit="1" customWidth="1"/>
    <col min="10" max="10" width="11.140625" bestFit="1" customWidth="1"/>
    <col min="11" max="11" width="11" bestFit="1" customWidth="1"/>
    <col min="12" max="12" width="3" bestFit="1" customWidth="1"/>
  </cols>
  <sheetData>
    <row r="1" spans="1:12" x14ac:dyDescent="0.25">
      <c r="A1" s="65" t="s">
        <v>298</v>
      </c>
      <c r="B1" s="65"/>
      <c r="C1" s="65"/>
      <c r="D1" s="66"/>
      <c r="E1" s="67"/>
      <c r="F1" s="66"/>
      <c r="G1" s="68"/>
      <c r="H1" s="65"/>
      <c r="I1" s="65"/>
      <c r="J1" s="65"/>
      <c r="K1" s="65"/>
      <c r="L1" s="69"/>
    </row>
    <row r="2" spans="1:12" ht="31.5" x14ac:dyDescent="0.25">
      <c r="A2" s="4" t="s">
        <v>0</v>
      </c>
      <c r="B2" s="4" t="s">
        <v>1</v>
      </c>
      <c r="C2" s="2" t="s">
        <v>2</v>
      </c>
      <c r="D2" s="28" t="s">
        <v>3</v>
      </c>
      <c r="E2" s="13" t="s">
        <v>4</v>
      </c>
      <c r="F2" s="33" t="s">
        <v>5</v>
      </c>
      <c r="G2" s="46" t="s">
        <v>6</v>
      </c>
      <c r="H2" s="4" t="s">
        <v>7</v>
      </c>
      <c r="I2" s="4" t="s">
        <v>8</v>
      </c>
      <c r="J2" s="4"/>
      <c r="K2" s="4"/>
      <c r="L2" s="69"/>
    </row>
    <row r="3" spans="1:12" x14ac:dyDescent="0.25">
      <c r="A3" s="10" t="s">
        <v>9</v>
      </c>
      <c r="B3" s="3"/>
      <c r="C3" s="3"/>
      <c r="D3" s="29"/>
      <c r="E3" s="14"/>
      <c r="F3" s="29"/>
      <c r="G3" s="47"/>
      <c r="H3" s="3"/>
      <c r="I3" s="3"/>
      <c r="J3" s="3"/>
      <c r="K3" s="3"/>
      <c r="L3" s="69"/>
    </row>
    <row r="4" spans="1:12" s="64" customFormat="1" x14ac:dyDescent="0.25">
      <c r="A4" s="10" t="s">
        <v>10</v>
      </c>
      <c r="B4" s="32"/>
      <c r="C4" s="11"/>
      <c r="D4" s="92"/>
      <c r="E4" s="93"/>
      <c r="F4" s="92"/>
      <c r="G4" s="48"/>
      <c r="H4" s="92"/>
      <c r="I4" s="11"/>
      <c r="J4" s="11"/>
      <c r="K4" s="11"/>
      <c r="L4" s="75"/>
    </row>
    <row r="5" spans="1:12" s="64" customFormat="1" x14ac:dyDescent="0.25">
      <c r="A5" s="5" t="s">
        <v>11</v>
      </c>
      <c r="B5" s="2" t="s">
        <v>12</v>
      </c>
      <c r="C5" s="2">
        <v>40</v>
      </c>
      <c r="D5" s="8">
        <v>3763</v>
      </c>
      <c r="E5" s="15">
        <v>94.075000000000003</v>
      </c>
      <c r="F5" s="27">
        <v>4779.01</v>
      </c>
      <c r="G5" s="50">
        <v>119.47525</v>
      </c>
      <c r="H5" s="7">
        <v>15.416161290322581</v>
      </c>
      <c r="I5" s="7">
        <v>0.38540403225806452</v>
      </c>
      <c r="J5" s="7"/>
      <c r="K5" s="7"/>
      <c r="L5" s="75"/>
    </row>
    <row r="6" spans="1:12" s="64" customFormat="1" x14ac:dyDescent="0.25">
      <c r="A6" s="3" t="s">
        <v>13</v>
      </c>
      <c r="B6" s="11" t="s">
        <v>14</v>
      </c>
      <c r="C6" s="11">
        <v>50</v>
      </c>
      <c r="D6" s="27">
        <v>5750</v>
      </c>
      <c r="E6" s="26">
        <v>115</v>
      </c>
      <c r="F6" s="27">
        <v>7302.5</v>
      </c>
      <c r="G6" s="50">
        <v>146.05000000000001</v>
      </c>
      <c r="H6" s="7">
        <v>23.556451612903224</v>
      </c>
      <c r="I6" s="7">
        <v>0.47112903225806446</v>
      </c>
      <c r="J6" s="7"/>
      <c r="K6" s="7"/>
      <c r="L6" s="75"/>
    </row>
    <row r="7" spans="1:12" s="64" customFormat="1" x14ac:dyDescent="0.25">
      <c r="A7" s="5" t="s">
        <v>15</v>
      </c>
      <c r="B7" s="2" t="s">
        <v>12</v>
      </c>
      <c r="C7" s="2">
        <v>40</v>
      </c>
      <c r="D7" s="8">
        <v>3763</v>
      </c>
      <c r="E7" s="15">
        <v>94.075000000000003</v>
      </c>
      <c r="F7" s="27">
        <v>4779.01</v>
      </c>
      <c r="G7" s="50">
        <v>119.47525</v>
      </c>
      <c r="H7" s="7">
        <v>15.416161290322581</v>
      </c>
      <c r="I7" s="7">
        <v>0.38540403225806452</v>
      </c>
      <c r="J7" s="7"/>
      <c r="K7" s="7"/>
      <c r="L7" s="75"/>
    </row>
    <row r="8" spans="1:12" s="64" customFormat="1" x14ac:dyDescent="0.25">
      <c r="A8" s="3" t="s">
        <v>16</v>
      </c>
      <c r="B8" s="11" t="s">
        <v>17</v>
      </c>
      <c r="C8" s="11">
        <v>50</v>
      </c>
      <c r="D8" s="27">
        <v>5750</v>
      </c>
      <c r="E8" s="26">
        <v>115</v>
      </c>
      <c r="F8" s="27">
        <v>7302.5</v>
      </c>
      <c r="G8" s="50">
        <v>146.05000000000001</v>
      </c>
      <c r="H8" s="7">
        <v>23.556451612903224</v>
      </c>
      <c r="I8" s="26"/>
      <c r="J8" s="7"/>
      <c r="K8" s="7"/>
      <c r="L8" s="75"/>
    </row>
    <row r="9" spans="1:12" s="64" customFormat="1" x14ac:dyDescent="0.25">
      <c r="A9" s="5" t="s">
        <v>18</v>
      </c>
      <c r="B9" s="2" t="s">
        <v>12</v>
      </c>
      <c r="C9" s="2">
        <v>40</v>
      </c>
      <c r="D9" s="8">
        <v>3763</v>
      </c>
      <c r="E9" s="15">
        <v>94.075000000000003</v>
      </c>
      <c r="F9" s="27">
        <v>4779.01</v>
      </c>
      <c r="G9" s="50">
        <v>119.47525</v>
      </c>
      <c r="H9" s="7">
        <v>15.416161290322581</v>
      </c>
      <c r="I9" s="7">
        <v>0.38540403225806452</v>
      </c>
      <c r="J9" s="7"/>
      <c r="K9" s="7"/>
      <c r="L9" s="75"/>
    </row>
    <row r="10" spans="1:12" s="64" customFormat="1" x14ac:dyDescent="0.25">
      <c r="A10" s="2" t="s">
        <v>19</v>
      </c>
      <c r="B10" s="2" t="s">
        <v>17</v>
      </c>
      <c r="C10" s="2">
        <v>50</v>
      </c>
      <c r="D10" s="8">
        <v>5750</v>
      </c>
      <c r="E10" s="15">
        <v>115</v>
      </c>
      <c r="F10" s="27">
        <v>7302.5</v>
      </c>
      <c r="G10" s="50">
        <v>146.05000000000001</v>
      </c>
      <c r="H10" s="7">
        <v>23.556451612903224</v>
      </c>
      <c r="I10" s="7">
        <v>0.47112903225806446</v>
      </c>
      <c r="J10" s="7"/>
      <c r="K10" s="7"/>
      <c r="L10" s="75"/>
    </row>
    <row r="11" spans="1:12" s="64" customFormat="1" ht="21" x14ac:dyDescent="0.25">
      <c r="A11" s="58" t="s">
        <v>307</v>
      </c>
      <c r="B11" s="2" t="s">
        <v>20</v>
      </c>
      <c r="C11" s="2">
        <v>40</v>
      </c>
      <c r="D11" s="8">
        <v>3763</v>
      </c>
      <c r="E11" s="15">
        <v>94.075000000000003</v>
      </c>
      <c r="F11" s="27">
        <v>4779.01</v>
      </c>
      <c r="G11" s="50">
        <v>119.47525</v>
      </c>
      <c r="H11" s="7">
        <v>15.416161290322581</v>
      </c>
      <c r="I11" s="7">
        <v>0.38540403225806452</v>
      </c>
      <c r="J11" s="7"/>
      <c r="K11" s="7"/>
      <c r="L11" s="75"/>
    </row>
    <row r="12" spans="1:12" s="64" customFormat="1" ht="24" customHeight="1" x14ac:dyDescent="0.25">
      <c r="A12" s="58" t="s">
        <v>308</v>
      </c>
      <c r="B12" s="2" t="s">
        <v>21</v>
      </c>
      <c r="C12" s="2">
        <v>25</v>
      </c>
      <c r="D12" s="8">
        <v>3055</v>
      </c>
      <c r="E12" s="15">
        <v>122.2</v>
      </c>
      <c r="F12" s="8">
        <v>3879.85</v>
      </c>
      <c r="G12" s="49">
        <v>155.19399999999999</v>
      </c>
      <c r="H12" s="7">
        <v>12.515645161290323</v>
      </c>
      <c r="I12" s="7">
        <v>0.50062580645161292</v>
      </c>
      <c r="J12" s="7"/>
      <c r="K12" s="7"/>
      <c r="L12" s="75"/>
    </row>
    <row r="13" spans="1:12" s="64" customFormat="1" x14ac:dyDescent="0.25">
      <c r="A13" s="3" t="s">
        <v>22</v>
      </c>
      <c r="B13" s="3" t="s">
        <v>20</v>
      </c>
      <c r="C13" s="3">
        <v>40</v>
      </c>
      <c r="D13" s="6">
        <v>5458</v>
      </c>
      <c r="E13" s="7">
        <v>136.44999999999999</v>
      </c>
      <c r="F13" s="6">
        <v>6931.66</v>
      </c>
      <c r="G13" s="51">
        <v>173.29149999999998</v>
      </c>
      <c r="H13" s="7">
        <v>22.360193548387095</v>
      </c>
      <c r="I13" s="7">
        <v>0.55900483870967732</v>
      </c>
      <c r="J13" s="7"/>
      <c r="K13" s="7"/>
      <c r="L13" s="75"/>
    </row>
    <row r="14" spans="1:12" s="64" customFormat="1" x14ac:dyDescent="0.25">
      <c r="A14" s="3"/>
      <c r="B14" s="3" t="s">
        <v>23</v>
      </c>
      <c r="C14" s="3">
        <v>10</v>
      </c>
      <c r="D14" s="6">
        <v>1527</v>
      </c>
      <c r="E14" s="7">
        <v>152.69999999999999</v>
      </c>
      <c r="F14" s="6">
        <v>1939.29</v>
      </c>
      <c r="G14" s="51">
        <v>193.929</v>
      </c>
      <c r="H14" s="7">
        <v>6.2557741935483868</v>
      </c>
      <c r="I14" s="7">
        <v>0.62557741935483868</v>
      </c>
      <c r="J14" s="7"/>
      <c r="K14" s="7"/>
      <c r="L14" s="75"/>
    </row>
    <row r="15" spans="1:12" s="64" customFormat="1" x14ac:dyDescent="0.25">
      <c r="A15" s="12" t="s">
        <v>24</v>
      </c>
      <c r="B15" s="3"/>
      <c r="C15" s="3"/>
      <c r="D15" s="6"/>
      <c r="E15" s="7"/>
      <c r="F15" s="6"/>
      <c r="G15" s="51"/>
      <c r="H15" s="7"/>
      <c r="I15" s="7"/>
      <c r="J15" s="7"/>
      <c r="K15" s="7"/>
      <c r="L15" s="75"/>
    </row>
    <row r="16" spans="1:12" s="64" customFormat="1" x14ac:dyDescent="0.25">
      <c r="A16" s="5" t="s">
        <v>25</v>
      </c>
      <c r="B16" s="5" t="s">
        <v>26</v>
      </c>
      <c r="C16" s="5">
        <v>25</v>
      </c>
      <c r="D16" s="8">
        <v>4125</v>
      </c>
      <c r="E16" s="15">
        <v>165</v>
      </c>
      <c r="F16" s="27">
        <v>5238.75</v>
      </c>
      <c r="G16" s="50">
        <v>209.55</v>
      </c>
      <c r="H16" s="7">
        <v>16.899193548387096</v>
      </c>
      <c r="I16" s="7">
        <v>0.67596774193548381</v>
      </c>
      <c r="J16" s="7"/>
      <c r="K16" s="7"/>
      <c r="L16" s="75"/>
    </row>
    <row r="17" spans="1:12" s="64" customFormat="1" x14ac:dyDescent="0.25">
      <c r="A17" s="5" t="s">
        <v>27</v>
      </c>
      <c r="B17" s="3" t="s">
        <v>23</v>
      </c>
      <c r="C17" s="3">
        <v>10</v>
      </c>
      <c r="D17" s="6">
        <v>1370</v>
      </c>
      <c r="E17" s="7">
        <v>137</v>
      </c>
      <c r="F17" s="6">
        <v>1739.9</v>
      </c>
      <c r="G17" s="51">
        <v>173.99</v>
      </c>
      <c r="H17" s="7">
        <v>5.612580645161291</v>
      </c>
      <c r="I17" s="7">
        <v>0.56125806451612914</v>
      </c>
      <c r="J17" s="7"/>
      <c r="K17" s="7"/>
      <c r="L17" s="75"/>
    </row>
    <row r="18" spans="1:12" s="64" customFormat="1" x14ac:dyDescent="0.25">
      <c r="A18" s="5" t="s">
        <v>28</v>
      </c>
      <c r="B18" s="11" t="s">
        <v>20</v>
      </c>
      <c r="C18" s="3">
        <v>40</v>
      </c>
      <c r="D18" s="6">
        <v>5080</v>
      </c>
      <c r="E18" s="7">
        <v>127</v>
      </c>
      <c r="F18" s="6">
        <v>6451.6</v>
      </c>
      <c r="G18" s="51">
        <v>161.29000000000002</v>
      </c>
      <c r="H18" s="7">
        <v>20.811612903225807</v>
      </c>
      <c r="I18" s="7">
        <v>0.52029032258064523</v>
      </c>
      <c r="J18" s="7"/>
      <c r="K18" s="7"/>
      <c r="L18" s="75"/>
    </row>
    <row r="19" spans="1:12" s="64" customFormat="1" x14ac:dyDescent="0.25">
      <c r="A19" s="12" t="s">
        <v>327</v>
      </c>
      <c r="B19" s="3"/>
      <c r="C19" s="3"/>
      <c r="D19" s="6"/>
      <c r="E19" s="7"/>
      <c r="F19" s="6"/>
      <c r="G19" s="51"/>
      <c r="H19" s="7">
        <v>0</v>
      </c>
      <c r="I19" s="7"/>
      <c r="J19" s="7"/>
      <c r="K19" s="7"/>
      <c r="L19" s="75"/>
    </row>
    <row r="20" spans="1:12" s="64" customFormat="1" x14ac:dyDescent="0.25">
      <c r="A20" s="5" t="s">
        <v>29</v>
      </c>
      <c r="B20" s="5" t="s">
        <v>30</v>
      </c>
      <c r="C20" s="5">
        <v>60</v>
      </c>
      <c r="D20" s="8">
        <v>9660</v>
      </c>
      <c r="E20" s="7">
        <v>161</v>
      </c>
      <c r="F20" s="6">
        <v>12268.2</v>
      </c>
      <c r="G20" s="51">
        <v>204.47</v>
      </c>
      <c r="H20" s="7">
        <v>39.574838709677422</v>
      </c>
      <c r="I20" s="7">
        <v>0.65958064516129034</v>
      </c>
      <c r="J20" s="7"/>
      <c r="K20" s="7"/>
      <c r="L20" s="75"/>
    </row>
    <row r="21" spans="1:12" s="64" customFormat="1" x14ac:dyDescent="0.25">
      <c r="A21" s="5" t="s">
        <v>31</v>
      </c>
      <c r="B21" s="5" t="s">
        <v>20</v>
      </c>
      <c r="C21" s="3">
        <v>40</v>
      </c>
      <c r="D21" s="6">
        <v>5300</v>
      </c>
      <c r="E21" s="7">
        <v>132.5</v>
      </c>
      <c r="F21" s="6">
        <v>6731</v>
      </c>
      <c r="G21" s="51">
        <v>168.27500000000001</v>
      </c>
      <c r="H21" s="7">
        <v>21.712903225806453</v>
      </c>
      <c r="I21" s="7">
        <v>0.54282258064516131</v>
      </c>
      <c r="J21" s="7"/>
      <c r="K21" s="7"/>
      <c r="L21" s="75"/>
    </row>
    <row r="22" spans="1:12" s="64" customFormat="1" x14ac:dyDescent="0.25">
      <c r="A22" s="12" t="s">
        <v>32</v>
      </c>
      <c r="B22" s="32"/>
      <c r="C22" s="11"/>
      <c r="D22" s="27"/>
      <c r="E22" s="26"/>
      <c r="F22" s="27"/>
      <c r="G22" s="50"/>
      <c r="H22" s="27"/>
      <c r="I22" s="26"/>
      <c r="J22" s="7"/>
      <c r="K22" s="7"/>
      <c r="L22" s="75"/>
    </row>
    <row r="23" spans="1:12" s="64" customFormat="1" x14ac:dyDescent="0.25">
      <c r="A23" s="5" t="s">
        <v>25</v>
      </c>
      <c r="B23" s="5" t="s">
        <v>26</v>
      </c>
      <c r="C23" s="5">
        <v>25</v>
      </c>
      <c r="D23" s="8">
        <v>4125</v>
      </c>
      <c r="E23" s="15">
        <v>165</v>
      </c>
      <c r="F23" s="27">
        <v>5238.75</v>
      </c>
      <c r="G23" s="50">
        <v>209.55</v>
      </c>
      <c r="H23" s="7">
        <v>16.899193548387096</v>
      </c>
      <c r="I23" s="7">
        <v>0.67596774193548381</v>
      </c>
      <c r="J23" s="7"/>
      <c r="K23" s="7"/>
      <c r="L23" s="75"/>
    </row>
    <row r="24" spans="1:12" s="64" customFormat="1" x14ac:dyDescent="0.25">
      <c r="A24" s="5" t="s">
        <v>28</v>
      </c>
      <c r="B24" s="11" t="s">
        <v>20</v>
      </c>
      <c r="C24" s="3">
        <v>40</v>
      </c>
      <c r="D24" s="6">
        <v>5080</v>
      </c>
      <c r="E24" s="7">
        <v>127</v>
      </c>
      <c r="F24" s="6">
        <v>6451.6</v>
      </c>
      <c r="G24" s="51">
        <v>161.29000000000002</v>
      </c>
      <c r="H24" s="7">
        <v>20.811612903225807</v>
      </c>
      <c r="I24" s="7">
        <v>0.52029032258064523</v>
      </c>
      <c r="J24" s="7"/>
      <c r="K24" s="7"/>
      <c r="L24" s="75"/>
    </row>
    <row r="25" spans="1:12" x14ac:dyDescent="0.25">
      <c r="A25" s="12" t="s">
        <v>34</v>
      </c>
      <c r="B25" s="32"/>
      <c r="C25" s="11"/>
      <c r="D25" s="27"/>
      <c r="E25" s="7"/>
      <c r="F25" s="6"/>
      <c r="G25" s="51"/>
      <c r="H25" s="7"/>
      <c r="I25" s="7"/>
      <c r="J25" s="7"/>
      <c r="K25" s="7"/>
      <c r="L25" s="69"/>
    </row>
    <row r="26" spans="1:12" x14ac:dyDescent="0.25">
      <c r="A26" s="5" t="s">
        <v>35</v>
      </c>
      <c r="B26" s="5" t="s">
        <v>33</v>
      </c>
      <c r="C26" s="11">
        <v>15</v>
      </c>
      <c r="D26" s="27">
        <v>1485</v>
      </c>
      <c r="E26" s="7">
        <v>99</v>
      </c>
      <c r="F26" s="6">
        <v>1885.95</v>
      </c>
      <c r="G26" s="51">
        <v>125.73</v>
      </c>
      <c r="H26" s="7">
        <v>6.0837096774193551</v>
      </c>
      <c r="I26" s="7">
        <v>0.40558064516129033</v>
      </c>
      <c r="J26" s="7"/>
      <c r="K26" s="7"/>
      <c r="L26" s="69"/>
    </row>
    <row r="27" spans="1:12" x14ac:dyDescent="0.25">
      <c r="A27" s="5" t="s">
        <v>36</v>
      </c>
      <c r="B27" s="5" t="s">
        <v>33</v>
      </c>
      <c r="C27" s="11">
        <v>15</v>
      </c>
      <c r="D27" s="27">
        <v>1635</v>
      </c>
      <c r="E27" s="7">
        <v>109</v>
      </c>
      <c r="F27" s="6">
        <v>2076.4499999999998</v>
      </c>
      <c r="G27" s="51">
        <v>138.42999999999998</v>
      </c>
      <c r="H27" s="7">
        <v>6.698225806451612</v>
      </c>
      <c r="I27" s="7">
        <v>0.44654838709677414</v>
      </c>
      <c r="J27" s="7"/>
      <c r="K27" s="7"/>
      <c r="L27" s="69"/>
    </row>
    <row r="28" spans="1:12" x14ac:dyDescent="0.25">
      <c r="A28" s="5" t="s">
        <v>331</v>
      </c>
      <c r="B28" s="5" t="s">
        <v>33</v>
      </c>
      <c r="C28" s="11">
        <v>15</v>
      </c>
      <c r="D28" s="27">
        <v>1635</v>
      </c>
      <c r="E28" s="7">
        <v>109</v>
      </c>
      <c r="F28" s="6">
        <v>2076.4499999999998</v>
      </c>
      <c r="G28" s="51">
        <v>138.42999999999998</v>
      </c>
      <c r="H28" s="7">
        <v>6.698225806451612</v>
      </c>
      <c r="I28" s="7">
        <v>0.44654838709677414</v>
      </c>
      <c r="J28" s="7"/>
      <c r="K28" s="7"/>
      <c r="L28" s="69"/>
    </row>
    <row r="29" spans="1:12" x14ac:dyDescent="0.25">
      <c r="A29" s="10" t="s">
        <v>37</v>
      </c>
      <c r="B29" s="3"/>
      <c r="C29" s="3"/>
      <c r="D29" s="6"/>
      <c r="E29" s="7"/>
      <c r="F29" s="6"/>
      <c r="G29" s="51"/>
      <c r="H29" s="7"/>
      <c r="I29" s="7"/>
      <c r="J29" s="7"/>
      <c r="K29" s="7"/>
      <c r="L29" s="69"/>
    </row>
    <row r="30" spans="1:12" x14ac:dyDescent="0.25">
      <c r="A30" s="11" t="s">
        <v>38</v>
      </c>
      <c r="B30" s="2" t="s">
        <v>12</v>
      </c>
      <c r="C30" s="2">
        <v>40</v>
      </c>
      <c r="D30" s="8">
        <v>2960</v>
      </c>
      <c r="E30" s="15">
        <v>74</v>
      </c>
      <c r="F30" s="27">
        <v>3759.2000000000003</v>
      </c>
      <c r="G30" s="50">
        <v>93.98</v>
      </c>
      <c r="H30" s="7">
        <v>12.325245901639345</v>
      </c>
      <c r="I30" s="7">
        <v>0.30813114754098364</v>
      </c>
      <c r="J30" s="7"/>
      <c r="K30" s="7"/>
      <c r="L30" s="69"/>
    </row>
    <row r="31" spans="1:12" x14ac:dyDescent="0.25">
      <c r="A31" s="11" t="s">
        <v>38</v>
      </c>
      <c r="B31" s="11" t="s">
        <v>39</v>
      </c>
      <c r="C31" s="11">
        <v>50</v>
      </c>
      <c r="D31" s="27">
        <v>4660</v>
      </c>
      <c r="E31" s="26">
        <v>93.2</v>
      </c>
      <c r="F31" s="27">
        <v>5918.2</v>
      </c>
      <c r="G31" s="50">
        <v>118.36399999999999</v>
      </c>
      <c r="H31" s="26">
        <v>19.403934426229508</v>
      </c>
      <c r="I31" s="26">
        <v>0.38807868852459015</v>
      </c>
      <c r="J31" s="7"/>
      <c r="K31" s="7"/>
      <c r="L31" s="69"/>
    </row>
    <row r="32" spans="1:12" s="64" customFormat="1" x14ac:dyDescent="0.25">
      <c r="A32" s="12" t="s">
        <v>268</v>
      </c>
      <c r="B32" s="2"/>
      <c r="C32" s="2"/>
      <c r="D32" s="8"/>
      <c r="E32" s="15"/>
      <c r="F32" s="8"/>
      <c r="G32" s="49"/>
      <c r="H32" s="7"/>
      <c r="I32" s="7"/>
      <c r="J32" s="7"/>
      <c r="K32" s="7"/>
      <c r="L32" s="75"/>
    </row>
    <row r="33" spans="1:12" s="64" customFormat="1" x14ac:dyDescent="0.25">
      <c r="A33" s="10" t="s">
        <v>40</v>
      </c>
      <c r="B33" s="3"/>
      <c r="C33" s="3"/>
      <c r="D33" s="6"/>
      <c r="E33" s="7"/>
      <c r="F33" s="6"/>
      <c r="G33" s="51"/>
      <c r="H33" s="7"/>
      <c r="I33" s="7"/>
      <c r="J33" s="7"/>
      <c r="K33" s="7"/>
      <c r="L33" s="75"/>
    </row>
    <row r="34" spans="1:12" s="64" customFormat="1" x14ac:dyDescent="0.25">
      <c r="A34" s="11" t="s">
        <v>41</v>
      </c>
      <c r="B34" s="3" t="s">
        <v>42</v>
      </c>
      <c r="C34" s="3">
        <v>80</v>
      </c>
      <c r="D34" s="8">
        <v>4661</v>
      </c>
      <c r="E34" s="15">
        <v>58.262500000000003</v>
      </c>
      <c r="F34" s="6">
        <v>5919.47</v>
      </c>
      <c r="G34" s="51">
        <v>73.993375</v>
      </c>
      <c r="H34" s="7">
        <v>19.408098360655739</v>
      </c>
      <c r="I34" s="7">
        <v>0.24260122950819674</v>
      </c>
      <c r="J34" s="7"/>
      <c r="K34" s="7"/>
      <c r="L34" s="75"/>
    </row>
    <row r="35" spans="1:12" s="64" customFormat="1" x14ac:dyDescent="0.25">
      <c r="A35" s="11" t="s">
        <v>41</v>
      </c>
      <c r="B35" s="3" t="s">
        <v>43</v>
      </c>
      <c r="C35" s="3">
        <v>25</v>
      </c>
      <c r="D35" s="6">
        <v>1632</v>
      </c>
      <c r="E35" s="7">
        <v>65.28</v>
      </c>
      <c r="F35" s="6">
        <v>2072.64</v>
      </c>
      <c r="G35" s="51">
        <v>82.905599999999993</v>
      </c>
      <c r="H35" s="7">
        <v>6.795540983606557</v>
      </c>
      <c r="I35" s="7">
        <v>0.27182163934426229</v>
      </c>
      <c r="J35" s="7"/>
      <c r="K35" s="7"/>
      <c r="L35" s="75"/>
    </row>
    <row r="36" spans="1:12" s="64" customFormat="1" x14ac:dyDescent="0.25">
      <c r="A36" s="11" t="s">
        <v>44</v>
      </c>
      <c r="B36" s="3" t="s">
        <v>45</v>
      </c>
      <c r="C36" s="3">
        <v>35</v>
      </c>
      <c r="D36" s="6">
        <v>3260</v>
      </c>
      <c r="E36" s="7">
        <v>93.142857142857139</v>
      </c>
      <c r="F36" s="6">
        <v>4140.2</v>
      </c>
      <c r="G36" s="51">
        <v>118.29142857142857</v>
      </c>
      <c r="H36" s="7">
        <v>13.574426229508196</v>
      </c>
      <c r="I36" s="7">
        <v>0.3878407494145199</v>
      </c>
      <c r="J36" s="7"/>
      <c r="K36" s="7"/>
      <c r="L36" s="75"/>
    </row>
    <row r="37" spans="1:12" s="64" customFormat="1" x14ac:dyDescent="0.25">
      <c r="A37" s="11" t="s">
        <v>46</v>
      </c>
      <c r="B37" s="80" t="s">
        <v>47</v>
      </c>
      <c r="C37" s="81"/>
      <c r="D37" s="82">
        <v>6410</v>
      </c>
      <c r="E37" s="83"/>
      <c r="F37" s="82">
        <v>8140</v>
      </c>
      <c r="G37" s="84"/>
      <c r="H37" s="82"/>
      <c r="I37" s="83"/>
      <c r="J37" s="7"/>
      <c r="K37" s="7"/>
      <c r="L37" s="75"/>
    </row>
    <row r="38" spans="1:12" s="64" customFormat="1" x14ac:dyDescent="0.25">
      <c r="A38" s="11" t="s">
        <v>48</v>
      </c>
      <c r="B38" s="80" t="s">
        <v>47</v>
      </c>
      <c r="C38" s="81"/>
      <c r="D38" s="82">
        <v>5450</v>
      </c>
      <c r="E38" s="83"/>
      <c r="F38" s="82">
        <v>6921</v>
      </c>
      <c r="G38" s="84"/>
      <c r="H38" s="82"/>
      <c r="I38" s="83"/>
      <c r="J38" s="7"/>
      <c r="K38" s="7"/>
      <c r="L38" s="75"/>
    </row>
    <row r="39" spans="1:12" s="64" customFormat="1" x14ac:dyDescent="0.25">
      <c r="A39" s="11" t="s">
        <v>49</v>
      </c>
      <c r="B39" s="80" t="s">
        <v>47</v>
      </c>
      <c r="C39" s="81"/>
      <c r="D39" s="82">
        <v>5450</v>
      </c>
      <c r="E39" s="83"/>
      <c r="F39" s="82">
        <v>6921</v>
      </c>
      <c r="G39" s="84"/>
      <c r="H39" s="82"/>
      <c r="I39" s="83"/>
      <c r="J39" s="7"/>
      <c r="K39" s="7"/>
      <c r="L39" s="75"/>
    </row>
    <row r="40" spans="1:12" s="64" customFormat="1" x14ac:dyDescent="0.25">
      <c r="A40" s="11" t="s">
        <v>50</v>
      </c>
      <c r="B40" s="80" t="s">
        <v>47</v>
      </c>
      <c r="C40" s="81"/>
      <c r="D40" s="82">
        <v>5450</v>
      </c>
      <c r="E40" s="83"/>
      <c r="F40" s="82">
        <v>6921</v>
      </c>
      <c r="G40" s="84"/>
      <c r="H40" s="82"/>
      <c r="I40" s="83"/>
      <c r="J40" s="7"/>
      <c r="K40" s="7"/>
      <c r="L40" s="75"/>
    </row>
    <row r="41" spans="1:12" s="64" customFormat="1" x14ac:dyDescent="0.25">
      <c r="A41" s="12" t="s">
        <v>51</v>
      </c>
      <c r="B41" s="80"/>
      <c r="C41" s="81"/>
      <c r="D41" s="82"/>
      <c r="E41" s="83"/>
      <c r="F41" s="82"/>
      <c r="G41" s="84"/>
      <c r="H41" s="82"/>
      <c r="I41" s="83"/>
      <c r="J41" s="7"/>
      <c r="K41" s="7"/>
      <c r="L41" s="75"/>
    </row>
    <row r="42" spans="1:12" s="64" customFormat="1" x14ac:dyDescent="0.25">
      <c r="A42" s="11" t="s">
        <v>52</v>
      </c>
      <c r="B42" s="31" t="s">
        <v>53</v>
      </c>
      <c r="C42" s="81"/>
      <c r="D42" s="82">
        <v>8720</v>
      </c>
      <c r="E42" s="83"/>
      <c r="F42" s="82">
        <v>11074</v>
      </c>
      <c r="G42" s="84"/>
      <c r="H42" s="82"/>
      <c r="I42" s="83"/>
      <c r="J42" s="7"/>
      <c r="K42" s="7"/>
      <c r="L42" s="75"/>
    </row>
    <row r="43" spans="1:12" s="64" customFormat="1" x14ac:dyDescent="0.25">
      <c r="A43" s="11" t="s">
        <v>54</v>
      </c>
      <c r="B43" s="31" t="s">
        <v>47</v>
      </c>
      <c r="C43" s="81"/>
      <c r="D43" s="82">
        <v>6270</v>
      </c>
      <c r="E43" s="83"/>
      <c r="F43" s="82">
        <v>7963</v>
      </c>
      <c r="G43" s="84"/>
      <c r="H43" s="82"/>
      <c r="I43" s="83"/>
      <c r="J43" s="7"/>
      <c r="K43" s="7"/>
      <c r="L43" s="75"/>
    </row>
    <row r="44" spans="1:12" s="64" customFormat="1" x14ac:dyDescent="0.25">
      <c r="A44" s="12" t="s">
        <v>335</v>
      </c>
      <c r="B44" s="31"/>
      <c r="C44" s="81"/>
      <c r="D44" s="82"/>
      <c r="E44" s="83"/>
      <c r="F44" s="82"/>
      <c r="G44" s="84"/>
      <c r="H44" s="82"/>
      <c r="I44" s="83"/>
      <c r="J44" s="7"/>
      <c r="K44" s="7"/>
      <c r="L44" s="75"/>
    </row>
    <row r="45" spans="1:12" s="64" customFormat="1" x14ac:dyDescent="0.25">
      <c r="A45" s="11" t="s">
        <v>317</v>
      </c>
      <c r="B45" s="31" t="s">
        <v>336</v>
      </c>
      <c r="C45" s="81">
        <v>15</v>
      </c>
      <c r="D45" s="82">
        <v>1730</v>
      </c>
      <c r="E45" s="83">
        <f>D45/C45</f>
        <v>115.33333333333333</v>
      </c>
      <c r="F45" s="82">
        <f>D45*1.27</f>
        <v>2197.1</v>
      </c>
      <c r="G45" s="84">
        <f>F45/C45</f>
        <v>146.47333333333333</v>
      </c>
      <c r="H45" s="82">
        <f>F45/320</f>
        <v>6.8659374999999994</v>
      </c>
      <c r="I45" s="83">
        <f>G45/320</f>
        <v>0.45772916666666663</v>
      </c>
      <c r="J45" s="7"/>
      <c r="K45" s="7"/>
      <c r="L45" s="75"/>
    </row>
    <row r="46" spans="1:12" s="64" customFormat="1" x14ac:dyDescent="0.25">
      <c r="A46" s="11" t="s">
        <v>315</v>
      </c>
      <c r="B46" s="31" t="s">
        <v>336</v>
      </c>
      <c r="C46" s="81">
        <v>15</v>
      </c>
      <c r="D46" s="82">
        <v>1470</v>
      </c>
      <c r="E46" s="83">
        <f t="shared" ref="E46:E48" si="0">D46/C46</f>
        <v>98</v>
      </c>
      <c r="F46" s="82">
        <f t="shared" ref="F46:F48" si="1">D46*1.27</f>
        <v>1866.9</v>
      </c>
      <c r="G46" s="84">
        <f t="shared" ref="G46:G48" si="2">F46/C46</f>
        <v>124.46000000000001</v>
      </c>
      <c r="H46" s="82">
        <f t="shared" ref="H46:H48" si="3">F46/320</f>
        <v>5.8340624999999999</v>
      </c>
      <c r="I46" s="83">
        <f t="shared" ref="I46:I48" si="4">G46/320</f>
        <v>0.38893750000000005</v>
      </c>
      <c r="J46" s="7"/>
      <c r="K46" s="7"/>
      <c r="L46" s="75"/>
    </row>
    <row r="47" spans="1:12" s="64" customFormat="1" x14ac:dyDescent="0.25">
      <c r="A47" s="11" t="s">
        <v>326</v>
      </c>
      <c r="B47" s="31" t="s">
        <v>337</v>
      </c>
      <c r="C47" s="81">
        <v>15</v>
      </c>
      <c r="D47" s="82">
        <v>2070</v>
      </c>
      <c r="E47" s="83">
        <v>138</v>
      </c>
      <c r="F47" s="82">
        <f t="shared" si="1"/>
        <v>2628.9</v>
      </c>
      <c r="G47" s="84">
        <f t="shared" si="2"/>
        <v>175.26000000000002</v>
      </c>
      <c r="H47" s="82">
        <f t="shared" si="3"/>
        <v>8.2153124999999996</v>
      </c>
      <c r="I47" s="83">
        <f t="shared" si="4"/>
        <v>0.5476875000000001</v>
      </c>
      <c r="J47" s="7"/>
      <c r="K47" s="7"/>
      <c r="L47" s="75"/>
    </row>
    <row r="48" spans="1:12" s="102" customFormat="1" x14ac:dyDescent="0.25">
      <c r="A48" s="5" t="s">
        <v>316</v>
      </c>
      <c r="B48" s="100" t="s">
        <v>333</v>
      </c>
      <c r="C48" s="5">
        <v>15</v>
      </c>
      <c r="D48" s="8">
        <v>1380</v>
      </c>
      <c r="E48" s="15">
        <f t="shared" si="0"/>
        <v>92</v>
      </c>
      <c r="F48" s="8">
        <f t="shared" si="1"/>
        <v>1752.6000000000001</v>
      </c>
      <c r="G48" s="49">
        <f t="shared" si="2"/>
        <v>116.84</v>
      </c>
      <c r="H48" s="8">
        <f t="shared" si="3"/>
        <v>5.4768750000000006</v>
      </c>
      <c r="I48" s="15">
        <f t="shared" si="4"/>
        <v>0.36512500000000003</v>
      </c>
      <c r="J48" s="96"/>
      <c r="K48" s="96"/>
      <c r="L48" s="101"/>
    </row>
    <row r="49" spans="1:12" x14ac:dyDescent="0.25">
      <c r="A49" s="11" t="s">
        <v>314</v>
      </c>
      <c r="B49" s="31" t="s">
        <v>73</v>
      </c>
      <c r="C49" s="11">
        <v>150</v>
      </c>
      <c r="D49" s="27">
        <v>9300</v>
      </c>
      <c r="E49" s="7">
        <v>62</v>
      </c>
      <c r="F49" s="6">
        <v>11811</v>
      </c>
      <c r="G49" s="51">
        <v>78.739999999999995</v>
      </c>
      <c r="H49" s="7">
        <v>38.72459016393443</v>
      </c>
      <c r="I49" s="7">
        <v>0.25816393442622954</v>
      </c>
      <c r="J49" s="7"/>
      <c r="K49" s="7"/>
      <c r="L49" s="69"/>
    </row>
    <row r="50" spans="1:12" x14ac:dyDescent="0.25">
      <c r="A50" s="5" t="s">
        <v>318</v>
      </c>
      <c r="B50" s="3" t="s">
        <v>73</v>
      </c>
      <c r="C50" s="3">
        <v>100</v>
      </c>
      <c r="D50" s="6">
        <v>6500</v>
      </c>
      <c r="E50" s="15">
        <v>65</v>
      </c>
      <c r="F50" s="6">
        <v>8013.7</v>
      </c>
      <c r="G50" s="51">
        <v>82.55</v>
      </c>
      <c r="H50" s="7">
        <v>26.274426229508197</v>
      </c>
      <c r="I50" s="7">
        <v>0.26274426229508197</v>
      </c>
      <c r="J50" s="7"/>
      <c r="K50" s="7"/>
      <c r="L50" s="69"/>
    </row>
    <row r="51" spans="1:12" x14ac:dyDescent="0.25">
      <c r="A51" s="5" t="s">
        <v>319</v>
      </c>
      <c r="B51" s="31" t="s">
        <v>73</v>
      </c>
      <c r="C51" s="11">
        <v>100</v>
      </c>
      <c r="D51" s="27">
        <v>8300</v>
      </c>
      <c r="E51" s="15">
        <v>83</v>
      </c>
      <c r="F51" s="6">
        <v>4968.24</v>
      </c>
      <c r="G51" s="51">
        <v>99.364800000000002</v>
      </c>
      <c r="H51" s="7">
        <v>16.289311475409836</v>
      </c>
      <c r="I51" s="7">
        <v>0.32578622950819669</v>
      </c>
      <c r="J51" s="7"/>
      <c r="K51" s="7"/>
      <c r="L51" s="69"/>
    </row>
    <row r="52" spans="1:12" x14ac:dyDescent="0.25">
      <c r="A52" s="11" t="s">
        <v>320</v>
      </c>
      <c r="B52" s="3" t="s">
        <v>79</v>
      </c>
      <c r="C52" s="3">
        <v>50</v>
      </c>
      <c r="D52" s="27">
        <v>3190</v>
      </c>
      <c r="E52" s="7">
        <f>D52/C52</f>
        <v>63.8</v>
      </c>
      <c r="F52" s="6">
        <v>4051</v>
      </c>
      <c r="G52" s="51">
        <v>78.930499999999995</v>
      </c>
      <c r="H52" s="7">
        <f>F52/320</f>
        <v>12.659375000000001</v>
      </c>
      <c r="I52" s="7">
        <f>H52/C52</f>
        <v>0.25318750000000001</v>
      </c>
      <c r="J52" s="7"/>
      <c r="K52" s="7"/>
      <c r="L52" s="69"/>
    </row>
    <row r="53" spans="1:12" x14ac:dyDescent="0.25">
      <c r="A53" s="11" t="s">
        <v>321</v>
      </c>
      <c r="B53" s="3" t="s">
        <v>79</v>
      </c>
      <c r="C53" s="3">
        <v>50</v>
      </c>
      <c r="D53" s="27">
        <v>3110</v>
      </c>
      <c r="E53" s="7">
        <f>D53/C53</f>
        <v>62.2</v>
      </c>
      <c r="F53" s="6">
        <v>3950</v>
      </c>
      <c r="G53" s="51">
        <v>78.930499999999995</v>
      </c>
      <c r="H53" s="7">
        <f>F53/320</f>
        <v>12.34375</v>
      </c>
      <c r="I53" s="7">
        <f>H53/C53</f>
        <v>0.24687500000000001</v>
      </c>
      <c r="J53" s="7"/>
      <c r="K53" s="7"/>
      <c r="L53" s="69"/>
    </row>
    <row r="54" spans="1:12" x14ac:dyDescent="0.25">
      <c r="A54" s="5" t="s">
        <v>332</v>
      </c>
      <c r="B54" s="31" t="s">
        <v>73</v>
      </c>
      <c r="C54" s="11">
        <v>50</v>
      </c>
      <c r="D54" s="27">
        <v>3912</v>
      </c>
      <c r="E54" s="15">
        <v>78.239999999999995</v>
      </c>
      <c r="F54" s="6">
        <v>4968.24</v>
      </c>
      <c r="G54" s="51">
        <v>99.364800000000002</v>
      </c>
      <c r="H54" s="7">
        <v>16.289311475409836</v>
      </c>
      <c r="I54" s="7">
        <v>0.32578622950819669</v>
      </c>
      <c r="J54" s="7"/>
      <c r="K54" s="7"/>
      <c r="L54" s="69"/>
    </row>
    <row r="55" spans="1:12" x14ac:dyDescent="0.25">
      <c r="A55" s="10" t="s">
        <v>55</v>
      </c>
      <c r="B55" s="3"/>
      <c r="C55" s="3"/>
      <c r="D55" s="6"/>
      <c r="E55" s="7"/>
      <c r="F55" s="6"/>
      <c r="G55" s="51"/>
      <c r="H55" s="7"/>
      <c r="I55" s="7"/>
      <c r="J55" s="7"/>
      <c r="K55" s="7"/>
      <c r="L55" s="69"/>
    </row>
    <row r="56" spans="1:12" x14ac:dyDescent="0.25">
      <c r="A56" s="11" t="s">
        <v>56</v>
      </c>
      <c r="B56" s="3" t="s">
        <v>57</v>
      </c>
      <c r="C56" s="3">
        <v>62</v>
      </c>
      <c r="D56" s="6">
        <v>1530</v>
      </c>
      <c r="E56" s="6">
        <v>24.677419354838708</v>
      </c>
      <c r="F56" s="6">
        <v>1943.1000000000001</v>
      </c>
      <c r="G56" s="51">
        <v>31.340322580645164</v>
      </c>
      <c r="H56" s="7">
        <v>6.3708196721311481</v>
      </c>
      <c r="I56" s="7">
        <v>0.10275515600211529</v>
      </c>
      <c r="J56" s="7"/>
      <c r="K56" s="7"/>
      <c r="L56" s="69"/>
    </row>
    <row r="57" spans="1:12" x14ac:dyDescent="0.25">
      <c r="A57" s="5" t="s">
        <v>56</v>
      </c>
      <c r="B57" s="3" t="s">
        <v>58</v>
      </c>
      <c r="C57" s="3">
        <v>312</v>
      </c>
      <c r="D57" s="6">
        <v>6986</v>
      </c>
      <c r="E57" s="6">
        <v>22.391025641025642</v>
      </c>
      <c r="F57" s="6">
        <v>8872.2199999999993</v>
      </c>
      <c r="G57" s="51">
        <v>28.436602564102561</v>
      </c>
      <c r="H57" s="7">
        <v>29.089245901639341</v>
      </c>
      <c r="I57" s="7">
        <v>9.3234762505254296E-2</v>
      </c>
      <c r="J57" s="7"/>
      <c r="K57" s="7"/>
      <c r="L57" s="69"/>
    </row>
    <row r="58" spans="1:12" x14ac:dyDescent="0.25">
      <c r="A58" s="11" t="s">
        <v>59</v>
      </c>
      <c r="B58" s="3" t="s">
        <v>57</v>
      </c>
      <c r="C58" s="3">
        <v>62</v>
      </c>
      <c r="D58" s="6">
        <v>1081</v>
      </c>
      <c r="E58" s="6">
        <v>17.43548387096774</v>
      </c>
      <c r="F58" s="6">
        <v>1372.8700000000001</v>
      </c>
      <c r="G58" s="51">
        <v>22.143064516129034</v>
      </c>
      <c r="H58" s="7">
        <v>4.5012131147540986</v>
      </c>
      <c r="I58" s="7">
        <v>7.2600211528291908E-2</v>
      </c>
      <c r="J58" s="7"/>
      <c r="K58" s="7"/>
      <c r="L58" s="69"/>
    </row>
    <row r="59" spans="1:12" x14ac:dyDescent="0.25">
      <c r="A59" s="5" t="s">
        <v>59</v>
      </c>
      <c r="B59" s="3" t="s">
        <v>60</v>
      </c>
      <c r="C59" s="3">
        <v>250</v>
      </c>
      <c r="D59" s="6">
        <v>3606</v>
      </c>
      <c r="E59" s="6">
        <v>14.423999999999999</v>
      </c>
      <c r="F59" s="6">
        <v>4579.62</v>
      </c>
      <c r="G59" s="51">
        <v>18.318480000000001</v>
      </c>
      <c r="H59" s="7">
        <v>15.015147540983607</v>
      </c>
      <c r="I59" s="7">
        <v>6.0060590163934426E-2</v>
      </c>
      <c r="J59" s="7"/>
      <c r="K59" s="7"/>
      <c r="L59" s="69"/>
    </row>
    <row r="60" spans="1:12" x14ac:dyDescent="0.25">
      <c r="A60" s="11" t="s">
        <v>61</v>
      </c>
      <c r="B60" s="3" t="s">
        <v>43</v>
      </c>
      <c r="C60" s="3">
        <v>17</v>
      </c>
      <c r="D60" s="6">
        <v>787</v>
      </c>
      <c r="E60" s="6">
        <v>46.294117647058826</v>
      </c>
      <c r="F60" s="6">
        <v>999.49</v>
      </c>
      <c r="G60" s="51">
        <v>58.793529411764709</v>
      </c>
      <c r="H60" s="7">
        <v>3.2770163934426231</v>
      </c>
      <c r="I60" s="7">
        <v>0.19276567020250723</v>
      </c>
      <c r="J60" s="7"/>
      <c r="K60" s="7"/>
      <c r="L60" s="69"/>
    </row>
    <row r="61" spans="1:12" x14ac:dyDescent="0.25">
      <c r="A61" s="11" t="s">
        <v>61</v>
      </c>
      <c r="B61" s="3" t="s">
        <v>12</v>
      </c>
      <c r="C61" s="3">
        <v>67</v>
      </c>
      <c r="D61" s="6">
        <v>2928</v>
      </c>
      <c r="E61" s="6">
        <v>43.701492537313435</v>
      </c>
      <c r="F61" s="6">
        <v>3718.56</v>
      </c>
      <c r="G61" s="51">
        <v>55.500895522388056</v>
      </c>
      <c r="H61" s="7">
        <v>12.192</v>
      </c>
      <c r="I61" s="7">
        <v>0.18197014925373134</v>
      </c>
      <c r="J61" s="7"/>
      <c r="K61" s="7"/>
      <c r="L61" s="69"/>
    </row>
    <row r="62" spans="1:12" s="99" customFormat="1" x14ac:dyDescent="0.25">
      <c r="A62" s="5" t="s">
        <v>263</v>
      </c>
      <c r="B62" s="5" t="s">
        <v>62</v>
      </c>
      <c r="C62" s="5">
        <v>16</v>
      </c>
      <c r="D62" s="8">
        <v>997</v>
      </c>
      <c r="E62" s="15">
        <v>62.3125</v>
      </c>
      <c r="F62" s="95">
        <v>1266.19</v>
      </c>
      <c r="G62" s="97">
        <v>79.136875000000003</v>
      </c>
      <c r="H62" s="96">
        <v>4.1514426229508201</v>
      </c>
      <c r="I62" s="96">
        <v>0.25946516393442626</v>
      </c>
      <c r="J62" s="96"/>
      <c r="K62" s="96"/>
      <c r="L62" s="98"/>
    </row>
    <row r="63" spans="1:12" x14ac:dyDescent="0.25">
      <c r="A63" s="12" t="s">
        <v>63</v>
      </c>
      <c r="B63" s="32"/>
      <c r="C63" s="11"/>
      <c r="D63" s="27"/>
      <c r="E63" s="26"/>
      <c r="F63" s="27"/>
      <c r="G63" s="50"/>
      <c r="H63" s="27"/>
      <c r="I63" s="26"/>
      <c r="J63" s="26"/>
      <c r="K63" s="26"/>
      <c r="L63" s="69"/>
    </row>
    <row r="64" spans="1:12" x14ac:dyDescent="0.25">
      <c r="A64" s="11" t="s">
        <v>264</v>
      </c>
      <c r="B64" s="5" t="s">
        <v>12</v>
      </c>
      <c r="C64" s="5">
        <v>100</v>
      </c>
      <c r="D64" s="8">
        <v>2025</v>
      </c>
      <c r="E64" s="8">
        <v>20.25</v>
      </c>
      <c r="F64" s="6">
        <f>D64*1.27</f>
        <v>2571.75</v>
      </c>
      <c r="G64" s="51">
        <v>25.72</v>
      </c>
      <c r="H64" s="7">
        <v>8.0299999999999994</v>
      </c>
      <c r="I64" s="7">
        <v>7.6616393442622957E-2</v>
      </c>
      <c r="J64" s="7"/>
      <c r="K64" s="7"/>
      <c r="L64" s="69"/>
    </row>
    <row r="65" spans="1:12" s="64" customFormat="1" x14ac:dyDescent="0.25">
      <c r="A65" s="10" t="s">
        <v>328</v>
      </c>
      <c r="B65" s="3"/>
      <c r="C65" s="3"/>
      <c r="D65" s="6"/>
      <c r="E65" s="7"/>
      <c r="F65" s="6"/>
      <c r="G65" s="51"/>
      <c r="H65" s="7"/>
      <c r="I65" s="7"/>
      <c r="J65" s="7"/>
      <c r="K65" s="7"/>
      <c r="L65" s="75"/>
    </row>
    <row r="66" spans="1:12" s="64" customFormat="1" x14ac:dyDescent="0.25">
      <c r="A66" s="11" t="s">
        <v>64</v>
      </c>
      <c r="B66" s="3" t="s">
        <v>12</v>
      </c>
      <c r="C66" s="3">
        <v>143</v>
      </c>
      <c r="D66" s="6">
        <v>5211</v>
      </c>
      <c r="E66" s="7">
        <v>36.44055944055944</v>
      </c>
      <c r="F66" s="6">
        <v>6617.97</v>
      </c>
      <c r="G66" s="51">
        <v>46.279510489510493</v>
      </c>
      <c r="H66" s="7">
        <v>21.698262295081967</v>
      </c>
      <c r="I66" s="7">
        <v>0.15173609996560816</v>
      </c>
      <c r="J66" s="7"/>
      <c r="K66" s="7"/>
      <c r="L66" s="75"/>
    </row>
    <row r="67" spans="1:12" s="64" customFormat="1" x14ac:dyDescent="0.25">
      <c r="A67" s="5" t="s">
        <v>65</v>
      </c>
      <c r="B67" s="5" t="s">
        <v>12</v>
      </c>
      <c r="C67" s="5">
        <v>143</v>
      </c>
      <c r="D67" s="8">
        <v>5000</v>
      </c>
      <c r="E67" s="15">
        <v>34.965034965034967</v>
      </c>
      <c r="F67" s="6">
        <v>6350</v>
      </c>
      <c r="G67" s="51">
        <v>44.405594405594407</v>
      </c>
      <c r="H67" s="7">
        <v>20.819672131147541</v>
      </c>
      <c r="I67" s="7">
        <v>0.14559211280522757</v>
      </c>
      <c r="J67" s="7"/>
      <c r="K67" s="7"/>
      <c r="L67" s="75"/>
    </row>
    <row r="68" spans="1:12" s="64" customFormat="1" x14ac:dyDescent="0.25">
      <c r="A68" s="11" t="s">
        <v>66</v>
      </c>
      <c r="B68" s="3" t="s">
        <v>12</v>
      </c>
      <c r="C68" s="3">
        <v>143</v>
      </c>
      <c r="D68" s="6">
        <v>4788.7699499999999</v>
      </c>
      <c r="E68" s="7">
        <v>33.487901748251744</v>
      </c>
      <c r="F68" s="6">
        <v>6081.7378364999995</v>
      </c>
      <c r="G68" s="51">
        <v>42.529635220279715</v>
      </c>
      <c r="H68" s="7">
        <v>19.940124054098359</v>
      </c>
      <c r="I68" s="7">
        <v>0.13944142695173678</v>
      </c>
      <c r="J68" s="7"/>
      <c r="K68" s="7"/>
      <c r="L68" s="75"/>
    </row>
    <row r="69" spans="1:12" s="64" customFormat="1" x14ac:dyDescent="0.25">
      <c r="A69" s="11" t="s">
        <v>67</v>
      </c>
      <c r="B69" s="3" t="s">
        <v>12</v>
      </c>
      <c r="C69" s="3">
        <v>143</v>
      </c>
      <c r="D69" s="6">
        <v>2933.0650000000001</v>
      </c>
      <c r="E69" s="7">
        <v>20.510944055944055</v>
      </c>
      <c r="F69" s="6">
        <v>3724.9925499999999</v>
      </c>
      <c r="G69" s="51">
        <v>26.048898951048951</v>
      </c>
      <c r="H69" s="7">
        <v>12.213090327868851</v>
      </c>
      <c r="I69" s="7">
        <v>8.540622606901295E-2</v>
      </c>
      <c r="J69" s="7"/>
      <c r="K69" s="7"/>
      <c r="L69" s="75"/>
    </row>
    <row r="70" spans="1:12" s="64" customFormat="1" x14ac:dyDescent="0.25">
      <c r="A70" s="12" t="s">
        <v>329</v>
      </c>
      <c r="B70" s="32"/>
      <c r="C70" s="11"/>
      <c r="D70" s="27"/>
      <c r="E70" s="26"/>
      <c r="F70" s="27"/>
      <c r="G70" s="50"/>
      <c r="H70" s="27"/>
      <c r="I70" s="26"/>
      <c r="J70" s="7"/>
      <c r="K70" s="7"/>
      <c r="L70" s="75"/>
    </row>
    <row r="71" spans="1:12" s="64" customFormat="1" x14ac:dyDescent="0.25">
      <c r="A71" s="11" t="s">
        <v>68</v>
      </c>
      <c r="B71" s="5" t="s">
        <v>12</v>
      </c>
      <c r="C71" s="5">
        <v>143</v>
      </c>
      <c r="D71" s="8">
        <v>7625</v>
      </c>
      <c r="E71" s="15">
        <v>53.32167832167832</v>
      </c>
      <c r="F71" s="6">
        <v>9683.75</v>
      </c>
      <c r="G71" s="51">
        <v>67.718531468531467</v>
      </c>
      <c r="H71" s="7">
        <v>31.75</v>
      </c>
      <c r="I71" s="7">
        <v>0.22202797202797203</v>
      </c>
      <c r="J71" s="7"/>
      <c r="K71" s="7"/>
      <c r="L71" s="75"/>
    </row>
    <row r="72" spans="1:12" s="64" customFormat="1" x14ac:dyDescent="0.25">
      <c r="A72" s="11" t="s">
        <v>69</v>
      </c>
      <c r="B72" s="3" t="s">
        <v>12</v>
      </c>
      <c r="C72" s="3">
        <v>143</v>
      </c>
      <c r="D72" s="27">
        <v>7320</v>
      </c>
      <c r="E72" s="7">
        <v>51.188811188811187</v>
      </c>
      <c r="F72" s="6">
        <v>9296.4</v>
      </c>
      <c r="G72" s="51">
        <v>65.009790209790211</v>
      </c>
      <c r="H72" s="7">
        <v>30.48</v>
      </c>
      <c r="I72" s="7">
        <v>0.21314685314685314</v>
      </c>
      <c r="J72" s="7"/>
      <c r="K72" s="7"/>
      <c r="L72" s="75"/>
    </row>
    <row r="73" spans="1:12" s="64" customFormat="1" x14ac:dyDescent="0.25">
      <c r="A73" s="11" t="s">
        <v>70</v>
      </c>
      <c r="B73" s="3" t="s">
        <v>12</v>
      </c>
      <c r="C73" s="3">
        <v>143</v>
      </c>
      <c r="D73" s="27">
        <v>7015</v>
      </c>
      <c r="E73" s="7">
        <v>49.055944055944053</v>
      </c>
      <c r="F73" s="6">
        <v>8909.0499999999993</v>
      </c>
      <c r="G73" s="51">
        <v>62.301048951048948</v>
      </c>
      <c r="H73" s="7">
        <v>29.209999999999997</v>
      </c>
      <c r="I73" s="7">
        <v>0.20426573426573424</v>
      </c>
      <c r="J73" s="7"/>
      <c r="K73" s="7"/>
      <c r="L73" s="75"/>
    </row>
    <row r="74" spans="1:12" s="64" customFormat="1" x14ac:dyDescent="0.25">
      <c r="A74" s="11" t="s">
        <v>71</v>
      </c>
      <c r="B74" s="3" t="s">
        <v>12</v>
      </c>
      <c r="C74" s="3">
        <v>143</v>
      </c>
      <c r="D74" s="27">
        <v>7320</v>
      </c>
      <c r="E74" s="7">
        <v>51.188811188811187</v>
      </c>
      <c r="F74" s="6">
        <v>9296.4</v>
      </c>
      <c r="G74" s="51">
        <v>65.009790209790211</v>
      </c>
      <c r="H74" s="7">
        <v>30.48</v>
      </c>
      <c r="I74" s="7">
        <v>0.21314685314685314</v>
      </c>
      <c r="J74" s="7"/>
      <c r="K74" s="7"/>
      <c r="L74" s="75"/>
    </row>
    <row r="75" spans="1:12" s="64" customFormat="1" x14ac:dyDescent="0.25">
      <c r="A75" s="12" t="s">
        <v>273</v>
      </c>
      <c r="B75" s="32"/>
      <c r="C75" s="11"/>
      <c r="D75" s="27"/>
      <c r="E75" s="26"/>
      <c r="F75" s="27"/>
      <c r="G75" s="50"/>
      <c r="H75" s="27"/>
      <c r="I75" s="26"/>
      <c r="J75" s="7"/>
      <c r="K75" s="7"/>
      <c r="L75" s="75"/>
    </row>
    <row r="76" spans="1:12" s="64" customFormat="1" x14ac:dyDescent="0.25">
      <c r="A76" s="55" t="s">
        <v>274</v>
      </c>
      <c r="B76" s="31" t="s">
        <v>43</v>
      </c>
      <c r="C76" s="11">
        <v>33</v>
      </c>
      <c r="D76" s="27">
        <v>3170</v>
      </c>
      <c r="E76" s="26">
        <f>D76/C76</f>
        <v>96.060606060606062</v>
      </c>
      <c r="F76" s="27">
        <f>D77*1.27</f>
        <v>4241.8</v>
      </c>
      <c r="G76" s="50">
        <f>F76/C76</f>
        <v>128.53939393939393</v>
      </c>
      <c r="H76" s="27">
        <f>F76/320</f>
        <v>13.255625</v>
      </c>
      <c r="I76" s="26">
        <f>G76/C76</f>
        <v>3.8951331496786041</v>
      </c>
      <c r="J76" s="7"/>
      <c r="K76" s="7"/>
      <c r="L76" s="75"/>
    </row>
    <row r="77" spans="1:12" s="64" customFormat="1" x14ac:dyDescent="0.25">
      <c r="A77" s="55" t="s">
        <v>275</v>
      </c>
      <c r="B77" s="31" t="s">
        <v>43</v>
      </c>
      <c r="C77" s="11">
        <v>33</v>
      </c>
      <c r="D77" s="27">
        <v>3340</v>
      </c>
      <c r="E77" s="26">
        <f t="shared" ref="E77:E81" si="5">D77/C77</f>
        <v>101.21212121212122</v>
      </c>
      <c r="F77" s="27">
        <f t="shared" ref="F77:F80" si="6">D78*1.27</f>
        <v>4381.5</v>
      </c>
      <c r="G77" s="50">
        <f t="shared" ref="G77:G81" si="7">F77/C77</f>
        <v>132.77272727272728</v>
      </c>
      <c r="H77" s="27">
        <f t="shared" ref="H77:H81" si="8">F77/320</f>
        <v>13.692187499999999</v>
      </c>
      <c r="I77" s="26">
        <f t="shared" ref="I77:I81" si="9">G77/C77</f>
        <v>4.0234159779614327</v>
      </c>
      <c r="J77" s="7"/>
      <c r="K77" s="7"/>
      <c r="L77" s="75"/>
    </row>
    <row r="78" spans="1:12" s="64" customFormat="1" x14ac:dyDescent="0.25">
      <c r="A78" s="55" t="s">
        <v>276</v>
      </c>
      <c r="B78" s="31" t="s">
        <v>43</v>
      </c>
      <c r="C78" s="11">
        <v>33</v>
      </c>
      <c r="D78" s="27">
        <v>3450</v>
      </c>
      <c r="E78" s="26">
        <f t="shared" si="5"/>
        <v>104.54545454545455</v>
      </c>
      <c r="F78" s="27">
        <f t="shared" si="6"/>
        <v>6032.5</v>
      </c>
      <c r="G78" s="50">
        <f t="shared" si="7"/>
        <v>182.80303030303031</v>
      </c>
      <c r="H78" s="27">
        <f t="shared" si="8"/>
        <v>18.8515625</v>
      </c>
      <c r="I78" s="26">
        <f t="shared" si="9"/>
        <v>5.539485766758494</v>
      </c>
      <c r="J78" s="7"/>
      <c r="K78" s="7"/>
      <c r="L78" s="75"/>
    </row>
    <row r="79" spans="1:12" s="64" customFormat="1" x14ac:dyDescent="0.25">
      <c r="A79" s="55" t="s">
        <v>277</v>
      </c>
      <c r="B79" s="31" t="s">
        <v>43</v>
      </c>
      <c r="C79" s="11">
        <v>33</v>
      </c>
      <c r="D79" s="27">
        <v>4750</v>
      </c>
      <c r="E79" s="26">
        <f t="shared" si="5"/>
        <v>143.93939393939394</v>
      </c>
      <c r="F79" s="27">
        <f t="shared" si="6"/>
        <v>5270.5</v>
      </c>
      <c r="G79" s="50">
        <f t="shared" si="7"/>
        <v>159.71212121212122</v>
      </c>
      <c r="H79" s="27">
        <f t="shared" si="8"/>
        <v>16.470312499999999</v>
      </c>
      <c r="I79" s="26">
        <f t="shared" si="9"/>
        <v>4.8397612488521577</v>
      </c>
      <c r="J79" s="7"/>
      <c r="K79" s="7"/>
      <c r="L79" s="75"/>
    </row>
    <row r="80" spans="1:12" s="64" customFormat="1" x14ac:dyDescent="0.25">
      <c r="A80" s="55" t="s">
        <v>278</v>
      </c>
      <c r="B80" s="31" t="s">
        <v>43</v>
      </c>
      <c r="C80" s="11">
        <v>33</v>
      </c>
      <c r="D80" s="27">
        <v>4150</v>
      </c>
      <c r="E80" s="26">
        <f t="shared" si="5"/>
        <v>125.75757575757575</v>
      </c>
      <c r="F80" s="27">
        <f t="shared" si="6"/>
        <v>3810</v>
      </c>
      <c r="G80" s="50">
        <f t="shared" si="7"/>
        <v>115.45454545454545</v>
      </c>
      <c r="H80" s="27">
        <f t="shared" si="8"/>
        <v>11.90625</v>
      </c>
      <c r="I80" s="26">
        <f t="shared" si="9"/>
        <v>3.4986225895316805</v>
      </c>
      <c r="J80" s="7"/>
      <c r="K80" s="7"/>
      <c r="L80" s="75"/>
    </row>
    <row r="81" spans="1:12" s="64" customFormat="1" x14ac:dyDescent="0.25">
      <c r="A81" s="55" t="s">
        <v>279</v>
      </c>
      <c r="B81" s="31" t="s">
        <v>43</v>
      </c>
      <c r="C81" s="11">
        <v>33</v>
      </c>
      <c r="D81" s="27">
        <v>3000</v>
      </c>
      <c r="E81" s="26">
        <f t="shared" si="5"/>
        <v>90.909090909090907</v>
      </c>
      <c r="F81" s="27">
        <f>D81*1.27</f>
        <v>3810</v>
      </c>
      <c r="G81" s="50">
        <f t="shared" si="7"/>
        <v>115.45454545454545</v>
      </c>
      <c r="H81" s="27">
        <f t="shared" si="8"/>
        <v>11.90625</v>
      </c>
      <c r="I81" s="26">
        <f t="shared" si="9"/>
        <v>3.4986225895316805</v>
      </c>
      <c r="J81" s="7"/>
      <c r="K81" s="7"/>
      <c r="L81" s="75"/>
    </row>
    <row r="82" spans="1:12" x14ac:dyDescent="0.25">
      <c r="A82" s="12" t="s">
        <v>310</v>
      </c>
      <c r="B82" s="31"/>
      <c r="C82" s="11"/>
      <c r="D82" s="27"/>
      <c r="E82" s="26"/>
      <c r="F82" s="27"/>
      <c r="G82" s="50"/>
      <c r="H82" s="27"/>
      <c r="I82" s="26"/>
      <c r="J82" s="7"/>
      <c r="K82" s="7"/>
      <c r="L82" s="69"/>
    </row>
    <row r="83" spans="1:12" x14ac:dyDescent="0.25">
      <c r="A83" s="11" t="s">
        <v>72</v>
      </c>
      <c r="B83" s="3" t="s">
        <v>12</v>
      </c>
      <c r="C83" s="11"/>
      <c r="D83" s="6">
        <v>2868</v>
      </c>
      <c r="E83" s="26"/>
      <c r="F83" s="27">
        <v>3642</v>
      </c>
      <c r="G83" s="50"/>
      <c r="H83" s="7">
        <v>11.940983606557378</v>
      </c>
      <c r="I83" s="7"/>
      <c r="J83" s="26"/>
      <c r="K83" s="26"/>
      <c r="L83" s="69"/>
    </row>
    <row r="84" spans="1:12" x14ac:dyDescent="0.25">
      <c r="A84" s="11" t="s">
        <v>72</v>
      </c>
      <c r="B84" s="31" t="s">
        <v>43</v>
      </c>
      <c r="C84" s="11"/>
      <c r="D84" s="27">
        <v>788</v>
      </c>
      <c r="E84" s="26"/>
      <c r="F84" s="27">
        <v>1001</v>
      </c>
      <c r="G84" s="50"/>
      <c r="H84" s="7">
        <v>3.2819672131147541</v>
      </c>
      <c r="I84" s="7"/>
      <c r="J84" s="26"/>
      <c r="K84" s="26"/>
      <c r="L84" s="69"/>
    </row>
    <row r="85" spans="1:12" x14ac:dyDescent="0.25">
      <c r="A85" s="12" t="s">
        <v>311</v>
      </c>
      <c r="B85" s="31"/>
      <c r="C85" s="11"/>
      <c r="D85" s="27"/>
      <c r="E85" s="26"/>
      <c r="F85" s="27"/>
      <c r="G85" s="50"/>
      <c r="H85" s="7"/>
      <c r="I85" s="7"/>
      <c r="J85" s="26"/>
      <c r="K85" s="26"/>
      <c r="L85" s="69"/>
    </row>
    <row r="86" spans="1:12" x14ac:dyDescent="0.25">
      <c r="A86" s="11" t="s">
        <v>312</v>
      </c>
      <c r="B86" s="3" t="s">
        <v>12</v>
      </c>
      <c r="C86" s="11"/>
      <c r="D86" s="27">
        <v>2868</v>
      </c>
      <c r="E86" s="26"/>
      <c r="F86" s="27">
        <v>3642</v>
      </c>
      <c r="G86" s="50"/>
      <c r="H86" s="7">
        <v>11.940983606557378</v>
      </c>
      <c r="I86" s="7"/>
      <c r="J86" s="26"/>
      <c r="K86" s="26"/>
      <c r="L86" s="69"/>
    </row>
    <row r="87" spans="1:12" x14ac:dyDescent="0.25">
      <c r="A87" s="11" t="s">
        <v>313</v>
      </c>
      <c r="B87" s="31" t="s">
        <v>43</v>
      </c>
      <c r="C87" s="11"/>
      <c r="D87" s="27">
        <v>788</v>
      </c>
      <c r="E87" s="26"/>
      <c r="F87" s="27">
        <v>1001</v>
      </c>
      <c r="G87" s="50"/>
      <c r="H87" s="7">
        <v>3.2819672131147541</v>
      </c>
      <c r="I87" s="7"/>
      <c r="J87" s="26"/>
      <c r="K87" s="26"/>
      <c r="L87" s="69"/>
    </row>
    <row r="88" spans="1:12" x14ac:dyDescent="0.25">
      <c r="A88" s="5" t="s">
        <v>325</v>
      </c>
      <c r="B88" s="31" t="s">
        <v>43</v>
      </c>
      <c r="C88" s="11"/>
      <c r="D88" s="27"/>
      <c r="E88" s="15"/>
      <c r="F88" s="6"/>
      <c r="G88" s="51"/>
      <c r="H88" s="7"/>
      <c r="I88" s="7"/>
      <c r="J88" s="7"/>
      <c r="K88" s="7"/>
      <c r="L88" s="69"/>
    </row>
    <row r="89" spans="1:12" x14ac:dyDescent="0.25">
      <c r="A89" s="12" t="s">
        <v>309</v>
      </c>
      <c r="B89" s="32"/>
      <c r="C89" s="11"/>
      <c r="D89" s="27"/>
      <c r="E89" s="26"/>
      <c r="F89" s="27"/>
      <c r="G89" s="50"/>
      <c r="H89" s="27"/>
      <c r="I89" s="26"/>
      <c r="J89" s="7"/>
      <c r="K89" s="7"/>
      <c r="L89" s="69"/>
    </row>
    <row r="90" spans="1:12" x14ac:dyDescent="0.25">
      <c r="A90" s="11" t="s">
        <v>74</v>
      </c>
      <c r="B90" s="3" t="s">
        <v>12</v>
      </c>
      <c r="C90" s="3">
        <v>143</v>
      </c>
      <c r="D90" s="6">
        <v>2605</v>
      </c>
      <c r="E90" s="7">
        <v>18.216783216783217</v>
      </c>
      <c r="F90" s="6">
        <v>3308.35</v>
      </c>
      <c r="G90" s="51">
        <v>23.135314685314686</v>
      </c>
      <c r="H90" s="7">
        <v>10.847049180327868</v>
      </c>
      <c r="I90" s="7">
        <v>7.5853490771523549E-2</v>
      </c>
      <c r="J90" s="7"/>
      <c r="K90" s="7"/>
      <c r="L90" s="69"/>
    </row>
    <row r="91" spans="1:12" x14ac:dyDescent="0.25">
      <c r="A91" s="11" t="s">
        <v>75</v>
      </c>
      <c r="B91" s="3" t="s">
        <v>12</v>
      </c>
      <c r="C91" s="3">
        <v>143</v>
      </c>
      <c r="D91" s="6">
        <v>2500</v>
      </c>
      <c r="E91" s="7">
        <v>17.482517482517483</v>
      </c>
      <c r="F91" s="6">
        <v>3175</v>
      </c>
      <c r="G91" s="51">
        <v>22.202797202797203</v>
      </c>
      <c r="H91" s="7">
        <v>10.409836065573771</v>
      </c>
      <c r="I91" s="7">
        <v>7.2796056402613787E-2</v>
      </c>
      <c r="J91" s="7"/>
      <c r="K91" s="7"/>
      <c r="L91" s="69"/>
    </row>
    <row r="92" spans="1:12" x14ac:dyDescent="0.25">
      <c r="A92" s="11" t="s">
        <v>76</v>
      </c>
      <c r="B92" s="3" t="s">
        <v>12</v>
      </c>
      <c r="C92" s="3">
        <v>143</v>
      </c>
      <c r="D92" s="6">
        <v>2395</v>
      </c>
      <c r="E92" s="7">
        <v>16.748251748251747</v>
      </c>
      <c r="F92" s="6">
        <v>3041.65</v>
      </c>
      <c r="G92" s="51">
        <v>21.270279720279721</v>
      </c>
      <c r="H92" s="7">
        <v>9.9726229508196731</v>
      </c>
      <c r="I92" s="7">
        <v>6.9738622033704012E-2</v>
      </c>
      <c r="J92" s="7"/>
      <c r="K92" s="7"/>
      <c r="L92" s="69"/>
    </row>
    <row r="93" spans="1:12" x14ac:dyDescent="0.25">
      <c r="A93" s="11" t="s">
        <v>77</v>
      </c>
      <c r="B93" s="3" t="s">
        <v>12</v>
      </c>
      <c r="C93" s="3">
        <v>143</v>
      </c>
      <c r="D93" s="6">
        <v>1575</v>
      </c>
      <c r="E93" s="7">
        <v>11.013986013986013</v>
      </c>
      <c r="F93" s="6">
        <v>2000.25</v>
      </c>
      <c r="G93" s="51">
        <v>13.987762237762238</v>
      </c>
      <c r="H93" s="7">
        <v>6.5581967213114751</v>
      </c>
      <c r="I93" s="7">
        <v>4.5861515533646681E-2</v>
      </c>
      <c r="J93" s="7"/>
      <c r="K93" s="7"/>
      <c r="L93" s="69"/>
    </row>
    <row r="94" spans="1:12" x14ac:dyDescent="0.25">
      <c r="A94" s="12" t="s">
        <v>78</v>
      </c>
      <c r="B94" s="12"/>
      <c r="C94" s="12"/>
      <c r="D94" s="16"/>
      <c r="E94" s="17"/>
      <c r="F94" s="6"/>
      <c r="G94" s="51"/>
      <c r="H94" s="7">
        <v>0</v>
      </c>
      <c r="I94" s="7"/>
      <c r="J94" s="7"/>
      <c r="K94" s="7"/>
      <c r="L94" s="69"/>
    </row>
    <row r="95" spans="1:12" x14ac:dyDescent="0.25">
      <c r="A95" s="18" t="s">
        <v>266</v>
      </c>
      <c r="B95" s="18" t="s">
        <v>12</v>
      </c>
      <c r="C95" s="18">
        <v>143</v>
      </c>
      <c r="D95" s="19">
        <v>2999</v>
      </c>
      <c r="E95" s="19">
        <v>20.972027972027973</v>
      </c>
      <c r="F95" s="6">
        <v>3808.73</v>
      </c>
      <c r="G95" s="51">
        <v>26.634475524475526</v>
      </c>
      <c r="H95" s="7">
        <v>12.487639344262295</v>
      </c>
      <c r="I95" s="7">
        <v>8.7326149260575484E-2</v>
      </c>
      <c r="J95" s="7"/>
      <c r="K95" s="7"/>
      <c r="L95" s="69"/>
    </row>
    <row r="96" spans="1:12" x14ac:dyDescent="0.25">
      <c r="A96" s="58" t="s">
        <v>267</v>
      </c>
      <c r="B96" s="58" t="s">
        <v>12</v>
      </c>
      <c r="C96" s="58">
        <v>143</v>
      </c>
      <c r="D96" s="59">
        <v>3499</v>
      </c>
      <c r="E96" s="59">
        <v>24.46853146853147</v>
      </c>
      <c r="F96" s="6">
        <v>4443.7300000000005</v>
      </c>
      <c r="G96" s="51">
        <v>31.07503496503497</v>
      </c>
      <c r="H96" s="7">
        <v>14.569606557377051</v>
      </c>
      <c r="I96" s="7">
        <v>0.10188536054109826</v>
      </c>
      <c r="J96" s="7"/>
      <c r="K96" s="7"/>
      <c r="L96" s="69"/>
    </row>
    <row r="97" spans="1:12" x14ac:dyDescent="0.25">
      <c r="A97" s="18" t="s">
        <v>265</v>
      </c>
      <c r="B97" s="18" t="s">
        <v>12</v>
      </c>
      <c r="C97" s="18">
        <v>143</v>
      </c>
      <c r="D97" s="19">
        <v>4599</v>
      </c>
      <c r="E97" s="19">
        <v>32.16083916083916</v>
      </c>
      <c r="F97" s="6">
        <v>5840.7300000000005</v>
      </c>
      <c r="G97" s="51">
        <v>40.84426573426574</v>
      </c>
      <c r="H97" s="7">
        <v>19.14993442622951</v>
      </c>
      <c r="I97" s="7">
        <v>0.13391562535824833</v>
      </c>
      <c r="J97" s="7"/>
      <c r="K97" s="7"/>
      <c r="L97" s="69"/>
    </row>
    <row r="98" spans="1:12" x14ac:dyDescent="0.25">
      <c r="A98" s="103" t="s">
        <v>322</v>
      </c>
      <c r="B98" s="18"/>
      <c r="C98" s="18"/>
      <c r="D98" s="19"/>
      <c r="E98" s="19"/>
      <c r="F98" s="6"/>
      <c r="G98" s="51"/>
      <c r="H98" s="7"/>
      <c r="I98" s="7"/>
      <c r="J98" s="7"/>
      <c r="K98" s="7"/>
      <c r="L98" s="69"/>
    </row>
    <row r="99" spans="1:12" x14ac:dyDescent="0.25">
      <c r="A99" s="5" t="s">
        <v>323</v>
      </c>
      <c r="B99" s="31" t="s">
        <v>43</v>
      </c>
      <c r="C99" s="11">
        <v>36</v>
      </c>
      <c r="D99" s="27"/>
      <c r="E99" s="15"/>
      <c r="F99" s="6">
        <v>1490</v>
      </c>
      <c r="G99" s="51"/>
      <c r="H99" s="7"/>
      <c r="I99" s="7"/>
      <c r="J99" s="7"/>
      <c r="K99" s="7"/>
      <c r="L99" s="69"/>
    </row>
    <row r="100" spans="1:12" x14ac:dyDescent="0.25">
      <c r="A100" s="5" t="s">
        <v>324</v>
      </c>
      <c r="B100" s="31" t="s">
        <v>43</v>
      </c>
      <c r="C100" s="11">
        <v>36</v>
      </c>
      <c r="D100" s="27"/>
      <c r="E100" s="15"/>
      <c r="F100" s="6">
        <v>1390</v>
      </c>
      <c r="G100" s="51"/>
      <c r="H100" s="7"/>
      <c r="I100" s="7"/>
      <c r="J100" s="7" t="s">
        <v>269</v>
      </c>
      <c r="K100" s="7"/>
      <c r="L100" s="69"/>
    </row>
    <row r="101" spans="1:12" x14ac:dyDescent="0.25">
      <c r="A101" s="10" t="s">
        <v>80</v>
      </c>
      <c r="B101" s="3"/>
      <c r="C101" s="3"/>
      <c r="D101" s="6"/>
      <c r="E101" s="7" t="s">
        <v>81</v>
      </c>
      <c r="F101" s="6"/>
      <c r="G101" s="51" t="s">
        <v>81</v>
      </c>
      <c r="H101" s="7"/>
      <c r="I101" s="7"/>
      <c r="J101" s="7"/>
      <c r="K101" s="7"/>
      <c r="L101" s="69"/>
    </row>
    <row r="102" spans="1:12" x14ac:dyDescent="0.25">
      <c r="A102" s="2" t="s">
        <v>82</v>
      </c>
      <c r="B102" s="3" t="s">
        <v>83</v>
      </c>
      <c r="C102" s="3">
        <v>40</v>
      </c>
      <c r="D102" s="27">
        <v>2900</v>
      </c>
      <c r="E102" s="7">
        <v>72.5</v>
      </c>
      <c r="F102" s="6">
        <v>3683</v>
      </c>
      <c r="G102" s="51">
        <v>92.075000000000003</v>
      </c>
      <c r="H102" s="7">
        <v>12.075409836065575</v>
      </c>
      <c r="I102" s="7">
        <v>0.30188524590163934</v>
      </c>
      <c r="J102" s="7"/>
      <c r="K102" s="7"/>
      <c r="L102" s="69"/>
    </row>
    <row r="103" spans="1:12" x14ac:dyDescent="0.25">
      <c r="A103" s="11" t="s">
        <v>84</v>
      </c>
      <c r="B103" s="3" t="s">
        <v>85</v>
      </c>
      <c r="C103" s="3">
        <v>34</v>
      </c>
      <c r="D103" s="8">
        <v>2900</v>
      </c>
      <c r="E103" s="7">
        <v>85.294117647058826</v>
      </c>
      <c r="F103" s="6">
        <v>3683</v>
      </c>
      <c r="G103" s="51">
        <v>108.32352941176471</v>
      </c>
      <c r="H103" s="7">
        <v>12.075409836065575</v>
      </c>
      <c r="I103" s="7">
        <v>0.35515911282545809</v>
      </c>
      <c r="J103" s="7"/>
      <c r="K103" s="7"/>
      <c r="L103" s="69"/>
    </row>
    <row r="104" spans="1:12" x14ac:dyDescent="0.25">
      <c r="A104" s="11" t="s">
        <v>82</v>
      </c>
      <c r="B104" s="3" t="s">
        <v>86</v>
      </c>
      <c r="C104" s="3">
        <v>24</v>
      </c>
      <c r="D104" s="6">
        <v>2700</v>
      </c>
      <c r="E104" s="7">
        <v>112.5</v>
      </c>
      <c r="F104" s="6">
        <v>3429</v>
      </c>
      <c r="G104" s="51">
        <v>142.875</v>
      </c>
      <c r="H104" s="7">
        <v>11.242622950819673</v>
      </c>
      <c r="I104" s="7">
        <v>0.46844262295081968</v>
      </c>
      <c r="J104" s="7"/>
      <c r="K104" s="7"/>
      <c r="L104" s="69"/>
    </row>
    <row r="105" spans="1:12" x14ac:dyDescent="0.25">
      <c r="A105" s="11" t="s">
        <v>87</v>
      </c>
      <c r="B105" s="3" t="s">
        <v>83</v>
      </c>
      <c r="C105" s="3">
        <v>40</v>
      </c>
      <c r="D105" s="6">
        <v>2900</v>
      </c>
      <c r="E105" s="7">
        <v>72.5</v>
      </c>
      <c r="F105" s="6">
        <v>3683</v>
      </c>
      <c r="G105" s="51">
        <v>92.075000000000003</v>
      </c>
      <c r="H105" s="7">
        <v>12.075409836065575</v>
      </c>
      <c r="I105" s="7">
        <v>0.30188524590163934</v>
      </c>
      <c r="J105" s="7"/>
      <c r="K105" s="7"/>
      <c r="L105" s="69"/>
    </row>
    <row r="106" spans="1:12" x14ac:dyDescent="0.25">
      <c r="A106" s="11" t="s">
        <v>84</v>
      </c>
      <c r="B106" s="3" t="s">
        <v>85</v>
      </c>
      <c r="C106" s="3">
        <v>34</v>
      </c>
      <c r="D106" s="6">
        <v>2900</v>
      </c>
      <c r="E106" s="7">
        <v>85.294117647058826</v>
      </c>
      <c r="F106" s="6">
        <v>3683</v>
      </c>
      <c r="G106" s="51">
        <v>108.32352941176471</v>
      </c>
      <c r="H106" s="7">
        <v>12.075409836065575</v>
      </c>
      <c r="I106" s="7">
        <v>0.35515911282545809</v>
      </c>
      <c r="J106" s="7"/>
      <c r="K106" s="7"/>
      <c r="L106" s="69"/>
    </row>
    <row r="107" spans="1:12" x14ac:dyDescent="0.25">
      <c r="A107" s="11" t="s">
        <v>87</v>
      </c>
      <c r="B107" s="3" t="s">
        <v>86</v>
      </c>
      <c r="C107" s="3">
        <v>24</v>
      </c>
      <c r="D107" s="6">
        <v>2700</v>
      </c>
      <c r="E107" s="7">
        <v>112.5</v>
      </c>
      <c r="F107" s="6">
        <v>3429</v>
      </c>
      <c r="G107" s="51">
        <v>142.875</v>
      </c>
      <c r="H107" s="7">
        <v>11.242622950819673</v>
      </c>
      <c r="I107" s="7">
        <v>0.46844262295081968</v>
      </c>
      <c r="J107" s="7"/>
      <c r="K107" s="7"/>
      <c r="L107" s="69"/>
    </row>
    <row r="108" spans="1:12" x14ac:dyDescent="0.25">
      <c r="A108" s="2" t="s">
        <v>88</v>
      </c>
      <c r="B108" s="3" t="s">
        <v>83</v>
      </c>
      <c r="C108" s="3">
        <v>40</v>
      </c>
      <c r="D108" s="27">
        <v>3600</v>
      </c>
      <c r="E108" s="7">
        <v>90</v>
      </c>
      <c r="F108" s="6">
        <v>4572</v>
      </c>
      <c r="G108" s="51">
        <v>114.3</v>
      </c>
      <c r="H108" s="7">
        <v>14.99016393442623</v>
      </c>
      <c r="I108" s="7">
        <v>0.37475409836065576</v>
      </c>
      <c r="J108" s="7"/>
      <c r="K108" s="7"/>
      <c r="L108" s="69"/>
    </row>
    <row r="109" spans="1:12" x14ac:dyDescent="0.25">
      <c r="A109" s="11" t="s">
        <v>89</v>
      </c>
      <c r="B109" s="3" t="s">
        <v>85</v>
      </c>
      <c r="C109" s="3">
        <v>41</v>
      </c>
      <c r="D109" s="8">
        <v>3600</v>
      </c>
      <c r="E109" s="7">
        <v>87.804878048780495</v>
      </c>
      <c r="F109" s="6">
        <v>4572</v>
      </c>
      <c r="G109" s="51">
        <v>111.51219512195122</v>
      </c>
      <c r="H109" s="7">
        <v>14.99016393442623</v>
      </c>
      <c r="I109" s="7">
        <v>0.36561375449820072</v>
      </c>
      <c r="J109" s="7"/>
      <c r="K109" s="7"/>
      <c r="L109" s="69"/>
    </row>
    <row r="110" spans="1:12" x14ac:dyDescent="0.25">
      <c r="A110" s="2" t="s">
        <v>88</v>
      </c>
      <c r="B110" s="3" t="s">
        <v>90</v>
      </c>
      <c r="C110" s="3">
        <v>24</v>
      </c>
      <c r="D110" s="6">
        <v>3100</v>
      </c>
      <c r="E110" s="7">
        <v>129.16666666666666</v>
      </c>
      <c r="F110" s="6">
        <v>3937</v>
      </c>
      <c r="G110" s="51">
        <v>164.04166666666666</v>
      </c>
      <c r="H110" s="7">
        <v>12.908196721311475</v>
      </c>
      <c r="I110" s="7">
        <v>0.53784153005464475</v>
      </c>
      <c r="J110" s="7"/>
      <c r="K110" s="7"/>
      <c r="L110" s="69"/>
    </row>
    <row r="111" spans="1:12" x14ac:dyDescent="0.25">
      <c r="A111" s="3" t="s">
        <v>91</v>
      </c>
      <c r="B111" s="32"/>
      <c r="C111" s="11"/>
      <c r="D111" s="27"/>
      <c r="E111" s="26" t="s">
        <v>92</v>
      </c>
      <c r="F111" s="27"/>
      <c r="G111" s="50" t="s">
        <v>92</v>
      </c>
      <c r="H111" s="27"/>
      <c r="I111" s="26"/>
      <c r="J111" s="7"/>
      <c r="K111" s="7"/>
      <c r="L111" s="69"/>
    </row>
    <row r="112" spans="1:12" x14ac:dyDescent="0.25">
      <c r="A112" s="11" t="s">
        <v>84</v>
      </c>
      <c r="B112" s="3" t="s">
        <v>85</v>
      </c>
      <c r="C112" s="3">
        <v>60</v>
      </c>
      <c r="D112" s="27">
        <v>3550</v>
      </c>
      <c r="E112" s="7">
        <v>59.166666666666664</v>
      </c>
      <c r="F112" s="6">
        <v>4508.5</v>
      </c>
      <c r="G112" s="51">
        <v>75.141666666666666</v>
      </c>
      <c r="H112" s="7">
        <v>14.781967213114754</v>
      </c>
      <c r="I112" s="7">
        <v>0.24636612021857923</v>
      </c>
      <c r="J112" s="7"/>
      <c r="K112" s="7"/>
      <c r="L112" s="69"/>
    </row>
    <row r="113" spans="1:12" x14ac:dyDescent="0.25">
      <c r="A113" s="10" t="s">
        <v>93</v>
      </c>
      <c r="B113" s="3"/>
      <c r="C113" s="3"/>
      <c r="D113" s="6"/>
      <c r="E113" s="7" t="s">
        <v>81</v>
      </c>
      <c r="F113" s="6"/>
      <c r="G113" s="51" t="s">
        <v>81</v>
      </c>
      <c r="H113" s="7"/>
      <c r="I113" s="7"/>
      <c r="J113" s="7"/>
      <c r="K113" s="7"/>
      <c r="L113" s="69"/>
    </row>
    <row r="114" spans="1:12" x14ac:dyDescent="0.25">
      <c r="A114" s="11" t="s">
        <v>94</v>
      </c>
      <c r="B114" s="32"/>
      <c r="C114" s="11"/>
      <c r="D114" s="27"/>
      <c r="E114" s="26"/>
      <c r="F114" s="27"/>
      <c r="G114" s="50"/>
      <c r="H114" s="27"/>
      <c r="I114" s="26"/>
      <c r="J114" s="7"/>
      <c r="K114" s="7"/>
      <c r="L114" s="69"/>
    </row>
    <row r="115" spans="1:12" x14ac:dyDescent="0.25">
      <c r="A115" s="11" t="s">
        <v>84</v>
      </c>
      <c r="B115" s="3" t="s">
        <v>85</v>
      </c>
      <c r="C115" s="3">
        <v>34</v>
      </c>
      <c r="D115" s="6">
        <v>2450</v>
      </c>
      <c r="E115" s="7">
        <v>72.058823529411768</v>
      </c>
      <c r="F115" s="6">
        <v>3111.5</v>
      </c>
      <c r="G115" s="51">
        <v>91.514705882352942</v>
      </c>
      <c r="H115" s="7">
        <v>10.201639344262295</v>
      </c>
      <c r="I115" s="7">
        <v>0.30004821600771459</v>
      </c>
      <c r="J115" s="7"/>
      <c r="K115" s="7"/>
      <c r="L115" s="69"/>
    </row>
    <row r="116" spans="1:12" x14ac:dyDescent="0.25">
      <c r="A116" s="11" t="s">
        <v>95</v>
      </c>
      <c r="B116" s="32"/>
      <c r="C116" s="11"/>
      <c r="D116" s="27"/>
      <c r="E116" s="26"/>
      <c r="F116" s="27"/>
      <c r="G116" s="50"/>
      <c r="H116" s="27"/>
      <c r="I116" s="26"/>
      <c r="J116" s="7"/>
      <c r="K116" s="7"/>
      <c r="L116" s="69"/>
    </row>
    <row r="117" spans="1:12" x14ac:dyDescent="0.25">
      <c r="A117" s="11" t="s">
        <v>84</v>
      </c>
      <c r="B117" s="3" t="s">
        <v>85</v>
      </c>
      <c r="C117" s="11">
        <v>34</v>
      </c>
      <c r="D117" s="27">
        <v>2650</v>
      </c>
      <c r="E117" s="7">
        <v>77.941176470588232</v>
      </c>
      <c r="F117" s="6">
        <v>3365.5</v>
      </c>
      <c r="G117" s="51">
        <v>98.985294117647058</v>
      </c>
      <c r="H117" s="7">
        <v>11.034426229508197</v>
      </c>
      <c r="I117" s="7">
        <v>0.3245419479267117</v>
      </c>
      <c r="J117" s="7"/>
      <c r="K117" s="7"/>
      <c r="L117" s="69"/>
    </row>
    <row r="118" spans="1:12" x14ac:dyDescent="0.25">
      <c r="A118" s="11" t="s">
        <v>96</v>
      </c>
      <c r="B118" s="3" t="s">
        <v>86</v>
      </c>
      <c r="C118" s="11">
        <v>25</v>
      </c>
      <c r="D118" s="27">
        <v>2950</v>
      </c>
      <c r="E118" s="7">
        <v>118</v>
      </c>
      <c r="F118" s="6">
        <v>3746.5</v>
      </c>
      <c r="G118" s="51">
        <v>149.86000000000001</v>
      </c>
      <c r="H118" s="7">
        <v>12.283606557377048</v>
      </c>
      <c r="I118" s="7">
        <v>0.49134426229508193</v>
      </c>
      <c r="J118" s="7"/>
      <c r="K118" s="7"/>
      <c r="L118" s="69"/>
    </row>
    <row r="119" spans="1:12" s="64" customFormat="1" x14ac:dyDescent="0.25">
      <c r="A119" s="10" t="s">
        <v>97</v>
      </c>
      <c r="B119" s="3"/>
      <c r="C119" s="3"/>
      <c r="D119" s="6"/>
      <c r="E119" s="7"/>
      <c r="F119" s="6"/>
      <c r="G119" s="51"/>
      <c r="H119" s="7"/>
      <c r="I119" s="7"/>
      <c r="J119" s="7"/>
      <c r="K119" s="7"/>
      <c r="L119" s="75"/>
    </row>
    <row r="120" spans="1:12" s="64" customFormat="1" x14ac:dyDescent="0.25">
      <c r="A120" s="5" t="s">
        <v>98</v>
      </c>
      <c r="B120" s="32"/>
      <c r="C120" s="11"/>
      <c r="D120" s="27"/>
      <c r="E120" s="26" t="s">
        <v>99</v>
      </c>
      <c r="F120" s="27"/>
      <c r="G120" s="50" t="s">
        <v>99</v>
      </c>
      <c r="H120" s="27"/>
      <c r="I120" s="26"/>
      <c r="J120" s="7"/>
      <c r="K120" s="7"/>
      <c r="L120" s="75"/>
    </row>
    <row r="121" spans="1:12" s="64" customFormat="1" x14ac:dyDescent="0.25">
      <c r="A121" s="11" t="s">
        <v>100</v>
      </c>
      <c r="B121" s="3" t="s">
        <v>42</v>
      </c>
      <c r="C121" s="3">
        <v>64</v>
      </c>
      <c r="D121" s="6">
        <v>4050</v>
      </c>
      <c r="E121" s="7">
        <v>63.28125</v>
      </c>
      <c r="F121" s="6">
        <v>5143.5</v>
      </c>
      <c r="G121" s="51">
        <v>80.3671875</v>
      </c>
      <c r="H121" s="7">
        <v>16.863934426229509</v>
      </c>
      <c r="I121" s="7">
        <v>0.26349897540983608</v>
      </c>
      <c r="J121" s="7"/>
      <c r="K121" s="7"/>
      <c r="L121" s="75"/>
    </row>
    <row r="122" spans="1:12" s="64" customFormat="1" x14ac:dyDescent="0.25">
      <c r="A122" s="10" t="s">
        <v>101</v>
      </c>
      <c r="B122" s="3"/>
      <c r="C122" s="3"/>
      <c r="D122" s="6"/>
      <c r="E122" s="7"/>
      <c r="F122" s="6"/>
      <c r="G122" s="51"/>
      <c r="H122" s="7"/>
      <c r="I122" s="7"/>
      <c r="J122" s="7"/>
      <c r="K122" s="7"/>
      <c r="L122" s="75"/>
    </row>
    <row r="123" spans="1:12" s="64" customFormat="1" x14ac:dyDescent="0.25">
      <c r="A123" s="11" t="s">
        <v>102</v>
      </c>
      <c r="B123" s="32"/>
      <c r="C123" s="11"/>
      <c r="D123" s="27"/>
      <c r="E123" s="26"/>
      <c r="F123" s="27"/>
      <c r="G123" s="50"/>
      <c r="H123" s="27"/>
      <c r="I123" s="26"/>
      <c r="J123" s="7"/>
      <c r="K123" s="7"/>
      <c r="L123" s="75"/>
    </row>
    <row r="124" spans="1:12" s="64" customFormat="1" x14ac:dyDescent="0.25">
      <c r="A124" s="11" t="s">
        <v>100</v>
      </c>
      <c r="B124" s="3" t="s">
        <v>42</v>
      </c>
      <c r="C124" s="3">
        <v>64</v>
      </c>
      <c r="D124" s="6">
        <v>1400</v>
      </c>
      <c r="E124" s="7">
        <v>21.875</v>
      </c>
      <c r="F124" s="6">
        <v>1778</v>
      </c>
      <c r="G124" s="51">
        <v>27.78125</v>
      </c>
      <c r="H124" s="7">
        <v>5.8295081967213118</v>
      </c>
      <c r="I124" s="7">
        <v>9.1086065573770497E-2</v>
      </c>
      <c r="J124" s="7"/>
      <c r="K124" s="7"/>
      <c r="L124" s="75"/>
    </row>
    <row r="125" spans="1:12" s="64" customFormat="1" x14ac:dyDescent="0.25">
      <c r="A125" s="11" t="s">
        <v>103</v>
      </c>
      <c r="B125" s="32"/>
      <c r="C125" s="11"/>
      <c r="D125" s="27"/>
      <c r="E125" s="26"/>
      <c r="F125" s="27"/>
      <c r="G125" s="50"/>
      <c r="H125" s="27"/>
      <c r="I125" s="26"/>
      <c r="J125" s="7"/>
      <c r="K125" s="7"/>
      <c r="L125" s="75"/>
    </row>
    <row r="126" spans="1:12" s="64" customFormat="1" x14ac:dyDescent="0.25">
      <c r="A126" s="11" t="s">
        <v>100</v>
      </c>
      <c r="B126" s="3" t="s">
        <v>42</v>
      </c>
      <c r="C126" s="3">
        <v>64</v>
      </c>
      <c r="D126" s="6">
        <v>1600</v>
      </c>
      <c r="E126" s="7">
        <v>25</v>
      </c>
      <c r="F126" s="6">
        <v>2032</v>
      </c>
      <c r="G126" s="51">
        <v>31.75</v>
      </c>
      <c r="H126" s="7">
        <v>6.6622950819672129</v>
      </c>
      <c r="I126" s="7">
        <v>0.1040983606557377</v>
      </c>
      <c r="J126" s="7"/>
      <c r="K126" s="7"/>
      <c r="L126" s="75"/>
    </row>
    <row r="127" spans="1:12" s="64" customFormat="1" x14ac:dyDescent="0.25">
      <c r="A127" s="11" t="s">
        <v>104</v>
      </c>
      <c r="B127" s="32"/>
      <c r="C127" s="11"/>
      <c r="D127" s="27"/>
      <c r="E127" s="26"/>
      <c r="F127" s="27"/>
      <c r="G127" s="50"/>
      <c r="H127" s="27"/>
      <c r="I127" s="26"/>
      <c r="J127" s="7"/>
      <c r="K127" s="7"/>
      <c r="L127" s="75"/>
    </row>
    <row r="128" spans="1:12" s="64" customFormat="1" x14ac:dyDescent="0.25">
      <c r="A128" s="11" t="s">
        <v>105</v>
      </c>
      <c r="B128" s="3" t="s">
        <v>42</v>
      </c>
      <c r="C128" s="3">
        <v>64</v>
      </c>
      <c r="D128" s="6">
        <v>1500</v>
      </c>
      <c r="E128" s="7">
        <v>23.4375</v>
      </c>
      <c r="F128" s="6">
        <v>1905</v>
      </c>
      <c r="G128" s="51">
        <v>29.765625</v>
      </c>
      <c r="H128" s="7">
        <v>6.2459016393442619</v>
      </c>
      <c r="I128" s="7">
        <v>9.7592213114754092E-2</v>
      </c>
      <c r="J128" s="7"/>
      <c r="K128" s="7"/>
      <c r="L128" s="75"/>
    </row>
    <row r="129" spans="1:12" x14ac:dyDescent="0.25">
      <c r="A129" s="10" t="s">
        <v>106</v>
      </c>
      <c r="B129" s="3"/>
      <c r="C129" s="3"/>
      <c r="D129" s="6"/>
      <c r="E129" s="7"/>
      <c r="F129" s="6"/>
      <c r="G129" s="51"/>
      <c r="H129" s="7">
        <v>0</v>
      </c>
      <c r="I129" s="7"/>
      <c r="J129" s="7"/>
      <c r="K129" s="7"/>
      <c r="L129" s="69"/>
    </row>
    <row r="130" spans="1:12" x14ac:dyDescent="0.25">
      <c r="A130" s="11" t="s">
        <v>107</v>
      </c>
      <c r="B130" s="32"/>
      <c r="C130" s="11"/>
      <c r="D130" s="27"/>
      <c r="E130" s="26"/>
      <c r="F130" s="27"/>
      <c r="G130" s="50"/>
      <c r="H130" s="27"/>
      <c r="I130" s="26"/>
      <c r="J130" s="7"/>
      <c r="K130" s="7"/>
      <c r="L130" s="69"/>
    </row>
    <row r="131" spans="1:12" x14ac:dyDescent="0.25">
      <c r="A131" s="11" t="s">
        <v>108</v>
      </c>
      <c r="B131" s="3" t="s">
        <v>12</v>
      </c>
      <c r="C131" s="3">
        <v>72</v>
      </c>
      <c r="D131" s="6">
        <v>1100</v>
      </c>
      <c r="E131" s="7">
        <v>15.277777777777779</v>
      </c>
      <c r="F131" s="6">
        <v>1397</v>
      </c>
      <c r="G131" s="51">
        <v>19.402777777777779</v>
      </c>
      <c r="H131" s="7">
        <v>4.5803278688524589</v>
      </c>
      <c r="I131" s="7">
        <v>6.3615664845173045E-2</v>
      </c>
      <c r="J131" s="7"/>
      <c r="K131" s="7"/>
      <c r="L131" s="69"/>
    </row>
    <row r="132" spans="1:12" x14ac:dyDescent="0.25">
      <c r="A132" s="11" t="s">
        <v>109</v>
      </c>
      <c r="B132" s="32"/>
      <c r="C132" s="11"/>
      <c r="D132" s="27"/>
      <c r="E132" s="26"/>
      <c r="F132" s="27"/>
      <c r="G132" s="50"/>
      <c r="H132" s="27"/>
      <c r="I132" s="26"/>
      <c r="J132" s="7"/>
      <c r="K132" s="7"/>
      <c r="L132" s="69"/>
    </row>
    <row r="133" spans="1:12" x14ac:dyDescent="0.25">
      <c r="A133" s="11" t="s">
        <v>108</v>
      </c>
      <c r="B133" s="3"/>
      <c r="C133" s="3"/>
      <c r="D133" s="6"/>
      <c r="E133" s="7"/>
      <c r="F133" s="6"/>
      <c r="G133" s="51"/>
      <c r="H133" s="7">
        <v>0</v>
      </c>
      <c r="I133" s="7"/>
      <c r="J133" s="7"/>
      <c r="K133" s="7"/>
      <c r="L133" s="69"/>
    </row>
    <row r="134" spans="1:12" x14ac:dyDescent="0.25">
      <c r="A134" s="12" t="s">
        <v>110</v>
      </c>
      <c r="B134" s="3"/>
      <c r="C134" s="3"/>
      <c r="D134" s="6"/>
      <c r="E134" s="7"/>
      <c r="F134" s="6"/>
      <c r="G134" s="51"/>
      <c r="H134" s="7">
        <v>0</v>
      </c>
      <c r="I134" s="7"/>
      <c r="J134" s="7"/>
      <c r="K134" s="7"/>
      <c r="L134" s="69"/>
    </row>
    <row r="135" spans="1:12" x14ac:dyDescent="0.25">
      <c r="A135" s="11" t="s">
        <v>109</v>
      </c>
      <c r="B135" s="32"/>
      <c r="C135" s="11"/>
      <c r="D135" s="27"/>
      <c r="E135" s="26"/>
      <c r="F135" s="27"/>
      <c r="G135" s="50"/>
      <c r="H135" s="27"/>
      <c r="I135" s="26"/>
      <c r="J135" s="7"/>
      <c r="K135" s="7"/>
      <c r="L135" s="69"/>
    </row>
    <row r="136" spans="1:12" x14ac:dyDescent="0.25">
      <c r="A136" s="11" t="s">
        <v>330</v>
      </c>
      <c r="B136" s="3" t="s">
        <v>12</v>
      </c>
      <c r="C136" s="3">
        <v>45</v>
      </c>
      <c r="D136" s="6">
        <v>1500</v>
      </c>
      <c r="E136" s="7">
        <v>33.333333333333336</v>
      </c>
      <c r="F136" s="6">
        <v>1905</v>
      </c>
      <c r="G136" s="51">
        <v>42.333333333333336</v>
      </c>
      <c r="H136" s="7">
        <v>6.2459016393442619</v>
      </c>
      <c r="I136" s="7">
        <v>0.13879781420765028</v>
      </c>
      <c r="J136" s="7"/>
      <c r="K136" s="7"/>
      <c r="L136" s="69"/>
    </row>
    <row r="137" spans="1:12" x14ac:dyDescent="0.25">
      <c r="A137" s="12" t="s">
        <v>111</v>
      </c>
      <c r="B137" s="32"/>
      <c r="C137" s="11"/>
      <c r="D137" s="27"/>
      <c r="E137" s="26"/>
      <c r="F137" s="27"/>
      <c r="G137" s="50"/>
      <c r="H137" s="27"/>
      <c r="I137" s="26"/>
      <c r="J137" s="26"/>
      <c r="K137" s="26"/>
      <c r="L137" s="69"/>
    </row>
    <row r="138" spans="1:12" x14ac:dyDescent="0.25">
      <c r="A138" s="11" t="s">
        <v>112</v>
      </c>
      <c r="B138" s="31" t="s">
        <v>12</v>
      </c>
      <c r="C138" s="11"/>
      <c r="D138" s="27">
        <v>3550</v>
      </c>
      <c r="E138" s="26"/>
      <c r="F138" s="27"/>
      <c r="G138" s="50"/>
      <c r="H138" s="27"/>
      <c r="I138" s="26"/>
      <c r="J138" s="26"/>
      <c r="K138" s="26"/>
      <c r="L138" s="69"/>
    </row>
    <row r="139" spans="1:12" x14ac:dyDescent="0.25">
      <c r="A139" s="11" t="s">
        <v>113</v>
      </c>
      <c r="B139" s="31" t="s">
        <v>12</v>
      </c>
      <c r="C139" s="11"/>
      <c r="D139" s="27">
        <v>3650</v>
      </c>
      <c r="E139" s="26"/>
      <c r="F139" s="27"/>
      <c r="G139" s="50"/>
      <c r="H139" s="27"/>
      <c r="I139" s="26"/>
      <c r="J139" s="26"/>
      <c r="K139" s="26"/>
      <c r="L139" s="69"/>
    </row>
    <row r="140" spans="1:12" x14ac:dyDescent="0.25">
      <c r="A140" s="11" t="s">
        <v>114</v>
      </c>
      <c r="B140" s="31" t="s">
        <v>12</v>
      </c>
      <c r="C140" s="3"/>
      <c r="D140" s="6">
        <v>3550</v>
      </c>
      <c r="E140" s="7"/>
      <c r="F140" s="6"/>
      <c r="G140" s="51"/>
      <c r="H140" s="7"/>
      <c r="I140" s="7"/>
      <c r="J140" s="7"/>
      <c r="K140" s="7"/>
      <c r="L140" s="69"/>
    </row>
    <row r="141" spans="1:12" x14ac:dyDescent="0.25">
      <c r="A141" s="11" t="s">
        <v>115</v>
      </c>
      <c r="B141" s="31" t="s">
        <v>12</v>
      </c>
      <c r="C141" s="11"/>
      <c r="D141" s="27">
        <v>3650</v>
      </c>
      <c r="E141" s="26"/>
      <c r="F141" s="27"/>
      <c r="G141" s="50"/>
      <c r="H141" s="27"/>
      <c r="I141" s="26"/>
      <c r="J141" s="26"/>
      <c r="K141" s="26"/>
      <c r="L141" s="69"/>
    </row>
    <row r="142" spans="1:12" x14ac:dyDescent="0.25">
      <c r="A142" s="12" t="s">
        <v>116</v>
      </c>
      <c r="B142" s="32"/>
      <c r="C142" s="11"/>
      <c r="D142" s="27"/>
      <c r="E142" s="26"/>
      <c r="F142" s="27"/>
      <c r="G142" s="50"/>
      <c r="H142" s="27"/>
      <c r="I142" s="26"/>
      <c r="J142" s="26"/>
      <c r="K142" s="26"/>
      <c r="L142" s="69"/>
    </row>
    <row r="143" spans="1:12" x14ac:dyDescent="0.25">
      <c r="A143" s="11" t="s">
        <v>117</v>
      </c>
      <c r="B143" s="31" t="s">
        <v>118</v>
      </c>
      <c r="C143" s="11"/>
      <c r="D143" s="27">
        <v>6990</v>
      </c>
      <c r="E143" s="26"/>
      <c r="F143" s="27"/>
      <c r="G143" s="50"/>
      <c r="H143" s="27"/>
      <c r="I143" s="26"/>
      <c r="J143" s="26"/>
      <c r="K143" s="26"/>
      <c r="L143" s="69"/>
    </row>
    <row r="144" spans="1:12" x14ac:dyDescent="0.25">
      <c r="A144" s="11" t="s">
        <v>119</v>
      </c>
      <c r="B144" s="31" t="s">
        <v>118</v>
      </c>
      <c r="C144" s="11"/>
      <c r="D144" s="27">
        <v>6990</v>
      </c>
      <c r="E144" s="26"/>
      <c r="F144" s="27"/>
      <c r="G144" s="50"/>
      <c r="H144" s="27"/>
      <c r="I144" s="26"/>
      <c r="J144" s="26"/>
      <c r="K144" s="26"/>
      <c r="L144" s="69"/>
    </row>
    <row r="145" spans="1:12" x14ac:dyDescent="0.25">
      <c r="A145" s="10" t="s">
        <v>120</v>
      </c>
      <c r="B145" s="3"/>
      <c r="C145" s="3"/>
      <c r="D145" s="6"/>
      <c r="E145" s="7"/>
      <c r="F145" s="6"/>
      <c r="G145" s="51"/>
      <c r="H145" s="7"/>
      <c r="I145" s="7"/>
      <c r="J145" s="7"/>
      <c r="K145" s="7"/>
      <c r="L145" s="69"/>
    </row>
    <row r="146" spans="1:12" x14ac:dyDescent="0.25">
      <c r="A146" s="11" t="s">
        <v>121</v>
      </c>
      <c r="B146" s="3" t="s">
        <v>122</v>
      </c>
      <c r="C146" s="3">
        <v>40</v>
      </c>
      <c r="D146" s="6">
        <v>3200</v>
      </c>
      <c r="E146" s="7">
        <v>80</v>
      </c>
      <c r="F146" s="6">
        <v>4064</v>
      </c>
      <c r="G146" s="51">
        <v>101.6</v>
      </c>
      <c r="H146" s="7">
        <v>13.324590163934426</v>
      </c>
      <c r="I146" s="7">
        <v>0.33311475409836067</v>
      </c>
      <c r="J146" s="7"/>
      <c r="K146" s="7"/>
      <c r="L146" s="69"/>
    </row>
    <row r="147" spans="1:12" x14ac:dyDescent="0.25">
      <c r="A147" s="11" t="s">
        <v>123</v>
      </c>
      <c r="B147" s="3" t="s">
        <v>124</v>
      </c>
      <c r="C147" s="3">
        <v>45</v>
      </c>
      <c r="D147" s="8">
        <v>3200</v>
      </c>
      <c r="E147" s="7">
        <v>71.111111111111114</v>
      </c>
      <c r="F147" s="6">
        <v>4064</v>
      </c>
      <c r="G147" s="51">
        <v>90.311111111111117</v>
      </c>
      <c r="H147" s="7">
        <v>13.324590163934426</v>
      </c>
      <c r="I147" s="7">
        <v>0.29610200364298722</v>
      </c>
      <c r="J147" s="7"/>
      <c r="K147" s="7"/>
      <c r="L147" s="69"/>
    </row>
    <row r="148" spans="1:12" x14ac:dyDescent="0.25">
      <c r="A148" s="3"/>
      <c r="B148" s="3" t="s">
        <v>86</v>
      </c>
      <c r="C148" s="3">
        <v>24</v>
      </c>
      <c r="D148" s="6">
        <v>2458.6565000000001</v>
      </c>
      <c r="E148" s="7">
        <v>102.44402083333334</v>
      </c>
      <c r="F148" s="6">
        <v>3122.493755</v>
      </c>
      <c r="G148" s="51">
        <v>130.10390645833334</v>
      </c>
      <c r="H148" s="7">
        <v>10.237684442622951</v>
      </c>
      <c r="I148" s="7">
        <v>0.42657018510928962</v>
      </c>
      <c r="J148" s="7"/>
      <c r="K148" s="7"/>
      <c r="L148" s="69"/>
    </row>
    <row r="149" spans="1:12" x14ac:dyDescent="0.25">
      <c r="A149" s="12" t="s">
        <v>125</v>
      </c>
      <c r="B149" s="3"/>
      <c r="C149" s="3"/>
      <c r="D149" s="6"/>
      <c r="E149" s="7"/>
      <c r="F149" s="6"/>
      <c r="G149" s="51"/>
      <c r="H149" s="7">
        <v>0</v>
      </c>
      <c r="I149" s="7"/>
      <c r="J149" s="7"/>
      <c r="K149" s="7"/>
      <c r="L149" s="69"/>
    </row>
    <row r="150" spans="1:12" x14ac:dyDescent="0.25">
      <c r="A150" s="11" t="s">
        <v>126</v>
      </c>
      <c r="B150" s="5" t="s">
        <v>127</v>
      </c>
      <c r="C150" s="5">
        <v>25</v>
      </c>
      <c r="D150" s="8">
        <v>2874</v>
      </c>
      <c r="E150" s="15">
        <v>114.96</v>
      </c>
      <c r="F150" s="27">
        <v>3649.98</v>
      </c>
      <c r="G150" s="50">
        <v>145.9992</v>
      </c>
      <c r="H150" s="7">
        <v>11.967147540983607</v>
      </c>
      <c r="I150" s="7">
        <v>0.47868590163934427</v>
      </c>
      <c r="J150" s="7"/>
      <c r="K150" s="7"/>
      <c r="L150" s="69"/>
    </row>
    <row r="151" spans="1:12" x14ac:dyDescent="0.25">
      <c r="A151" s="11" t="s">
        <v>128</v>
      </c>
      <c r="B151" s="3" t="s">
        <v>12</v>
      </c>
      <c r="C151" s="3">
        <v>40</v>
      </c>
      <c r="D151" s="8">
        <v>3763</v>
      </c>
      <c r="E151" s="15">
        <v>94.075000000000003</v>
      </c>
      <c r="F151" s="27">
        <v>4779.01</v>
      </c>
      <c r="G151" s="50">
        <v>119.47525</v>
      </c>
      <c r="H151" s="7">
        <v>15.66888524590164</v>
      </c>
      <c r="I151" s="7">
        <v>0.39172213114754101</v>
      </c>
      <c r="J151" s="7"/>
      <c r="K151" s="7"/>
      <c r="L151" s="69"/>
    </row>
    <row r="152" spans="1:12" s="64" customFormat="1" x14ac:dyDescent="0.25">
      <c r="A152" s="10" t="s">
        <v>129</v>
      </c>
      <c r="B152" s="2"/>
      <c r="C152" s="2"/>
      <c r="D152" s="6"/>
      <c r="E152" s="15"/>
      <c r="F152" s="8"/>
      <c r="G152" s="49"/>
      <c r="H152" s="7">
        <v>0</v>
      </c>
      <c r="I152" s="7" t="e">
        <v>#DIV/0!</v>
      </c>
      <c r="J152" s="7"/>
      <c r="K152" s="7"/>
      <c r="L152" s="75"/>
    </row>
    <row r="153" spans="1:12" s="64" customFormat="1" x14ac:dyDescent="0.25">
      <c r="A153" s="5" t="s">
        <v>130</v>
      </c>
      <c r="B153" s="2"/>
      <c r="C153" s="2"/>
      <c r="D153" s="8"/>
      <c r="E153" s="15"/>
      <c r="F153" s="27"/>
      <c r="G153" s="50"/>
      <c r="H153" s="7"/>
      <c r="I153" s="7"/>
      <c r="J153" s="7"/>
      <c r="K153" s="7"/>
      <c r="L153" s="75"/>
    </row>
    <row r="154" spans="1:12" s="64" customFormat="1" x14ac:dyDescent="0.25">
      <c r="A154" s="11" t="s">
        <v>131</v>
      </c>
      <c r="B154" s="2" t="s">
        <v>132</v>
      </c>
      <c r="C154" s="2">
        <v>10</v>
      </c>
      <c r="D154" s="8">
        <v>770</v>
      </c>
      <c r="E154" s="15">
        <v>77</v>
      </c>
      <c r="F154" s="27">
        <v>977.9</v>
      </c>
      <c r="G154" s="50">
        <v>97.789999999999992</v>
      </c>
      <c r="H154" s="7">
        <v>3.2062295081967211</v>
      </c>
      <c r="I154" s="7">
        <v>0.32062295081967213</v>
      </c>
      <c r="J154" s="7"/>
      <c r="K154" s="7"/>
      <c r="L154" s="75"/>
    </row>
    <row r="155" spans="1:12" s="64" customFormat="1" x14ac:dyDescent="0.25">
      <c r="A155" s="11" t="s">
        <v>133</v>
      </c>
      <c r="B155" s="2" t="s">
        <v>134</v>
      </c>
      <c r="C155" s="2">
        <v>32</v>
      </c>
      <c r="D155" s="8">
        <v>2158</v>
      </c>
      <c r="E155" s="15">
        <v>67.4375</v>
      </c>
      <c r="F155" s="27">
        <v>2740.66</v>
      </c>
      <c r="G155" s="50">
        <v>85.645624999999995</v>
      </c>
      <c r="H155" s="7">
        <v>8.9857704918032777</v>
      </c>
      <c r="I155" s="7">
        <v>0.28080532786885243</v>
      </c>
      <c r="J155" s="7"/>
      <c r="K155" s="7"/>
      <c r="L155" s="75"/>
    </row>
    <row r="156" spans="1:12" s="64" customFormat="1" x14ac:dyDescent="0.25">
      <c r="A156" s="11" t="s">
        <v>135</v>
      </c>
      <c r="B156" s="2" t="s">
        <v>134</v>
      </c>
      <c r="C156" s="2">
        <v>34</v>
      </c>
      <c r="D156" s="8">
        <v>2158</v>
      </c>
      <c r="E156" s="15">
        <v>63.470588235294116</v>
      </c>
      <c r="F156" s="27">
        <v>2740.66</v>
      </c>
      <c r="G156" s="50">
        <v>80.607647058823531</v>
      </c>
      <c r="H156" s="7">
        <v>8.9857704918032777</v>
      </c>
      <c r="I156" s="7">
        <v>0.26428736740597875</v>
      </c>
      <c r="J156" s="7"/>
      <c r="K156" s="7"/>
      <c r="L156" s="75"/>
    </row>
    <row r="157" spans="1:12" s="64" customFormat="1" x14ac:dyDescent="0.25">
      <c r="A157" s="11" t="s">
        <v>136</v>
      </c>
      <c r="B157" s="32"/>
      <c r="C157" s="11"/>
      <c r="D157" s="27"/>
      <c r="E157" s="26"/>
      <c r="F157" s="27"/>
      <c r="G157" s="50"/>
      <c r="H157" s="27"/>
      <c r="I157" s="7"/>
      <c r="J157" s="7"/>
      <c r="K157" s="7"/>
      <c r="L157" s="75"/>
    </row>
    <row r="158" spans="1:12" s="64" customFormat="1" x14ac:dyDescent="0.25">
      <c r="A158" s="11" t="s">
        <v>137</v>
      </c>
      <c r="B158" s="11" t="s">
        <v>132</v>
      </c>
      <c r="C158" s="11">
        <v>10</v>
      </c>
      <c r="D158" s="6">
        <v>900</v>
      </c>
      <c r="E158" s="26">
        <v>90</v>
      </c>
      <c r="F158" s="27">
        <v>1143</v>
      </c>
      <c r="G158" s="50">
        <v>114.3</v>
      </c>
      <c r="H158" s="7">
        <v>3.7475409836065574</v>
      </c>
      <c r="I158" s="7">
        <v>0.37475409836065576</v>
      </c>
      <c r="J158" s="7"/>
      <c r="K158" s="7"/>
      <c r="L158" s="75"/>
    </row>
    <row r="159" spans="1:12" s="64" customFormat="1" x14ac:dyDescent="0.25">
      <c r="A159" s="11" t="s">
        <v>138</v>
      </c>
      <c r="B159" s="5" t="s">
        <v>134</v>
      </c>
      <c r="C159" s="11">
        <v>32</v>
      </c>
      <c r="D159" s="6">
        <v>2566</v>
      </c>
      <c r="E159" s="26">
        <v>80.1875</v>
      </c>
      <c r="F159" s="27">
        <v>3258.82</v>
      </c>
      <c r="G159" s="50">
        <v>101.83812500000001</v>
      </c>
      <c r="H159" s="7">
        <v>10.684655737704919</v>
      </c>
      <c r="I159" s="7">
        <v>0.33389549180327871</v>
      </c>
      <c r="J159" s="7"/>
      <c r="K159" s="7"/>
      <c r="L159" s="75"/>
    </row>
    <row r="160" spans="1:12" s="64" customFormat="1" x14ac:dyDescent="0.25">
      <c r="A160" s="11" t="s">
        <v>139</v>
      </c>
      <c r="B160" s="5" t="s">
        <v>134</v>
      </c>
      <c r="C160" s="11">
        <v>34</v>
      </c>
      <c r="D160" s="27">
        <v>2566</v>
      </c>
      <c r="E160" s="26">
        <v>75.470588235294116</v>
      </c>
      <c r="F160" s="27">
        <v>3258.82</v>
      </c>
      <c r="G160" s="50">
        <v>95.84764705882354</v>
      </c>
      <c r="H160" s="7">
        <v>10.684655737704919</v>
      </c>
      <c r="I160" s="7">
        <v>0.31425458052073291</v>
      </c>
      <c r="J160" s="7"/>
      <c r="K160" s="7"/>
      <c r="L160" s="75"/>
    </row>
    <row r="161" spans="1:12" s="64" customFormat="1" x14ac:dyDescent="0.25">
      <c r="A161" s="11" t="s">
        <v>140</v>
      </c>
      <c r="B161" s="32"/>
      <c r="C161" s="11"/>
      <c r="D161" s="27"/>
      <c r="E161" s="26"/>
      <c r="F161" s="27"/>
      <c r="G161" s="50"/>
      <c r="H161" s="27"/>
      <c r="I161" s="7"/>
      <c r="J161" s="7"/>
      <c r="K161" s="7"/>
      <c r="L161" s="75"/>
    </row>
    <row r="162" spans="1:12" s="64" customFormat="1" x14ac:dyDescent="0.25">
      <c r="A162" s="11" t="s">
        <v>137</v>
      </c>
      <c r="B162" s="11" t="s">
        <v>132</v>
      </c>
      <c r="C162" s="11">
        <v>10</v>
      </c>
      <c r="D162" s="6">
        <v>770</v>
      </c>
      <c r="E162" s="26">
        <v>77</v>
      </c>
      <c r="F162" s="27">
        <v>977.9</v>
      </c>
      <c r="G162" s="50">
        <v>97.789999999999992</v>
      </c>
      <c r="H162" s="7">
        <v>3.2062295081967211</v>
      </c>
      <c r="I162" s="7">
        <v>0.32062295081967213</v>
      </c>
      <c r="J162" s="7"/>
      <c r="K162" s="7"/>
      <c r="L162" s="75"/>
    </row>
    <row r="163" spans="1:12" s="64" customFormat="1" x14ac:dyDescent="0.25">
      <c r="A163" s="11" t="s">
        <v>133</v>
      </c>
      <c r="B163" s="5" t="s">
        <v>134</v>
      </c>
      <c r="C163" s="11">
        <v>32</v>
      </c>
      <c r="D163" s="27">
        <v>2158</v>
      </c>
      <c r="E163" s="26">
        <v>67.4375</v>
      </c>
      <c r="F163" s="27">
        <v>2740.66</v>
      </c>
      <c r="G163" s="50">
        <v>85.645624999999995</v>
      </c>
      <c r="H163" s="7">
        <v>8.9857704918032777</v>
      </c>
      <c r="I163" s="7">
        <v>0.28080532786885243</v>
      </c>
      <c r="J163" s="7"/>
      <c r="K163" s="7"/>
      <c r="L163" s="75"/>
    </row>
    <row r="164" spans="1:12" x14ac:dyDescent="0.25">
      <c r="A164" s="11" t="s">
        <v>139</v>
      </c>
      <c r="B164" s="5" t="s">
        <v>134</v>
      </c>
      <c r="C164" s="11">
        <v>34</v>
      </c>
      <c r="D164" s="27">
        <v>2158</v>
      </c>
      <c r="E164" s="26">
        <v>63.470588235294116</v>
      </c>
      <c r="F164" s="27">
        <v>2740.66</v>
      </c>
      <c r="G164" s="50">
        <v>80.607647058823531</v>
      </c>
      <c r="H164" s="7">
        <v>8.9857704918032777</v>
      </c>
      <c r="I164" s="7">
        <v>0.26428736740597875</v>
      </c>
      <c r="J164" s="7"/>
      <c r="K164" s="7"/>
      <c r="L164" s="69"/>
    </row>
    <row r="165" spans="1:12" s="64" customFormat="1" x14ac:dyDescent="0.25">
      <c r="A165" s="12" t="s">
        <v>141</v>
      </c>
      <c r="B165" s="32"/>
      <c r="C165" s="11"/>
      <c r="D165" s="27"/>
      <c r="E165" s="26"/>
      <c r="F165" s="27"/>
      <c r="G165" s="50"/>
      <c r="H165" s="27"/>
      <c r="I165" s="26"/>
      <c r="J165" s="7"/>
      <c r="K165" s="7"/>
      <c r="L165" s="75"/>
    </row>
    <row r="166" spans="1:12" s="64" customFormat="1" x14ac:dyDescent="0.25">
      <c r="A166" s="85" t="s">
        <v>142</v>
      </c>
      <c r="B166" s="85"/>
      <c r="C166" s="2"/>
      <c r="D166" s="6"/>
      <c r="E166" s="7"/>
      <c r="F166" s="34"/>
      <c r="G166" s="52"/>
      <c r="H166" s="7"/>
      <c r="I166" s="7"/>
      <c r="J166" s="7"/>
      <c r="K166" s="7"/>
      <c r="L166" s="75"/>
    </row>
    <row r="167" spans="1:12" s="64" customFormat="1" x14ac:dyDescent="0.25">
      <c r="A167" s="11" t="s">
        <v>143</v>
      </c>
      <c r="B167" s="3" t="s">
        <v>12</v>
      </c>
      <c r="C167" s="3"/>
      <c r="D167" s="6">
        <v>1635</v>
      </c>
      <c r="E167" s="7"/>
      <c r="F167" s="34">
        <v>2076.4499999999998</v>
      </c>
      <c r="G167" s="52"/>
      <c r="H167" s="7">
        <v>6.8080327868852457</v>
      </c>
      <c r="I167" s="7"/>
      <c r="J167" s="7"/>
      <c r="K167" s="7"/>
      <c r="L167" s="75"/>
    </row>
    <row r="168" spans="1:12" s="64" customFormat="1" x14ac:dyDescent="0.25">
      <c r="A168" s="11" t="s">
        <v>145</v>
      </c>
      <c r="B168" s="3" t="s">
        <v>12</v>
      </c>
      <c r="C168" s="3"/>
      <c r="D168" s="6">
        <v>1990</v>
      </c>
      <c r="E168" s="7"/>
      <c r="F168" s="34">
        <v>2527.3000000000002</v>
      </c>
      <c r="G168" s="52"/>
      <c r="H168" s="7">
        <v>8.2862295081967225</v>
      </c>
      <c r="I168" s="7"/>
      <c r="J168" s="7"/>
      <c r="K168" s="7"/>
      <c r="L168" s="75"/>
    </row>
    <row r="169" spans="1:12" s="64" customFormat="1" x14ac:dyDescent="0.25">
      <c r="A169" s="10" t="s">
        <v>146</v>
      </c>
      <c r="B169" s="2"/>
      <c r="C169" s="2"/>
      <c r="D169" s="6"/>
      <c r="E169" s="7"/>
      <c r="F169" s="34"/>
      <c r="G169" s="51"/>
      <c r="H169" s="7"/>
      <c r="I169" s="7"/>
      <c r="J169" s="7"/>
      <c r="K169" s="7"/>
      <c r="L169" s="75"/>
    </row>
    <row r="170" spans="1:12" s="64" customFormat="1" x14ac:dyDescent="0.25">
      <c r="A170" s="2" t="s">
        <v>147</v>
      </c>
      <c r="B170" s="31" t="s">
        <v>12</v>
      </c>
      <c r="C170" s="11"/>
      <c r="D170" s="27">
        <v>1640</v>
      </c>
      <c r="E170" s="26"/>
      <c r="F170" s="34">
        <v>2082.8000000000002</v>
      </c>
      <c r="G170" s="50"/>
      <c r="H170" s="7">
        <v>6.7187096774193558</v>
      </c>
      <c r="I170" s="26"/>
      <c r="J170" s="7"/>
      <c r="K170" s="7"/>
      <c r="L170" s="75"/>
    </row>
    <row r="171" spans="1:12" s="64" customFormat="1" x14ac:dyDescent="0.25">
      <c r="A171" s="2" t="s">
        <v>148</v>
      </c>
      <c r="B171" s="31" t="s">
        <v>12</v>
      </c>
      <c r="C171" s="11"/>
      <c r="D171" s="27">
        <v>1640</v>
      </c>
      <c r="E171" s="26"/>
      <c r="F171" s="34">
        <v>2082.8000000000002</v>
      </c>
      <c r="G171" s="50"/>
      <c r="H171" s="7">
        <v>6.7187096774193558</v>
      </c>
      <c r="I171" s="26"/>
      <c r="J171" s="7"/>
      <c r="K171" s="7"/>
      <c r="L171" s="75"/>
    </row>
    <row r="172" spans="1:12" s="64" customFormat="1" x14ac:dyDescent="0.25">
      <c r="A172" s="2" t="s">
        <v>144</v>
      </c>
      <c r="B172" s="31" t="s">
        <v>12</v>
      </c>
      <c r="C172" s="11"/>
      <c r="D172" s="27">
        <v>1640</v>
      </c>
      <c r="E172" s="26"/>
      <c r="F172" s="34">
        <v>2082.8000000000002</v>
      </c>
      <c r="G172" s="50"/>
      <c r="H172" s="7">
        <v>6.7187096774193558</v>
      </c>
      <c r="I172" s="26"/>
      <c r="J172" s="7"/>
      <c r="K172" s="7"/>
      <c r="L172" s="75"/>
    </row>
    <row r="173" spans="1:12" s="64" customFormat="1" x14ac:dyDescent="0.25">
      <c r="A173" s="2" t="s">
        <v>272</v>
      </c>
      <c r="B173" s="31" t="s">
        <v>12</v>
      </c>
      <c r="C173" s="11"/>
      <c r="D173" s="27">
        <v>1640</v>
      </c>
      <c r="E173" s="26"/>
      <c r="F173" s="34">
        <v>2082.8000000000002</v>
      </c>
      <c r="G173" s="50"/>
      <c r="H173" s="7">
        <v>6.7187096774193558</v>
      </c>
      <c r="I173" s="26"/>
      <c r="J173" s="7"/>
      <c r="K173" s="7"/>
      <c r="L173" s="75"/>
    </row>
    <row r="174" spans="1:12" s="64" customFormat="1" x14ac:dyDescent="0.25">
      <c r="A174" s="10" t="s">
        <v>149</v>
      </c>
      <c r="B174" s="3"/>
      <c r="C174" s="3"/>
      <c r="D174" s="6"/>
      <c r="E174" s="7"/>
      <c r="F174" s="6"/>
      <c r="G174" s="51"/>
      <c r="H174" s="7">
        <v>0</v>
      </c>
      <c r="I174" s="7"/>
      <c r="J174" s="7"/>
      <c r="K174" s="7"/>
      <c r="L174" s="75"/>
    </row>
    <row r="175" spans="1:12" s="64" customFormat="1" x14ac:dyDescent="0.25">
      <c r="A175" s="11" t="s">
        <v>150</v>
      </c>
      <c r="B175" s="3" t="s">
        <v>151</v>
      </c>
      <c r="C175" s="3"/>
      <c r="D175" s="6">
        <v>1835</v>
      </c>
      <c r="E175" s="7"/>
      <c r="F175" s="6">
        <v>2330.4499999999998</v>
      </c>
      <c r="G175" s="51"/>
      <c r="H175" s="7">
        <v>7.6408196721311468</v>
      </c>
      <c r="I175" s="7"/>
      <c r="J175" s="7"/>
      <c r="K175" s="7"/>
      <c r="L175" s="75"/>
    </row>
    <row r="176" spans="1:12" s="64" customFormat="1" x14ac:dyDescent="0.25">
      <c r="A176" s="12" t="s">
        <v>152</v>
      </c>
      <c r="B176" s="86"/>
      <c r="C176" s="81"/>
      <c r="D176" s="82"/>
      <c r="E176" s="83"/>
      <c r="F176" s="82"/>
      <c r="G176" s="84"/>
      <c r="H176" s="82"/>
      <c r="I176" s="83"/>
      <c r="J176" s="7"/>
      <c r="K176" s="7"/>
      <c r="L176" s="75"/>
    </row>
    <row r="177" spans="1:12" s="64" customFormat="1" x14ac:dyDescent="0.25">
      <c r="A177" s="11" t="s">
        <v>153</v>
      </c>
      <c r="B177" s="3" t="s">
        <v>154</v>
      </c>
      <c r="C177" s="81">
        <v>30</v>
      </c>
      <c r="D177" s="82">
        <v>5200</v>
      </c>
      <c r="E177" s="26">
        <v>173.33333333333334</v>
      </c>
      <c r="F177" s="6">
        <v>6604</v>
      </c>
      <c r="G177" s="50">
        <v>220.13333333333333</v>
      </c>
      <c r="H177" s="7">
        <v>20.637499999999999</v>
      </c>
      <c r="I177" s="7">
        <v>0.68791666666666662</v>
      </c>
      <c r="J177" s="7"/>
      <c r="K177" s="7"/>
      <c r="L177" s="75"/>
    </row>
    <row r="178" spans="1:12" s="64" customFormat="1" x14ac:dyDescent="0.25">
      <c r="A178" s="11" t="s">
        <v>144</v>
      </c>
      <c r="B178" s="3" t="s">
        <v>154</v>
      </c>
      <c r="C178" s="11">
        <v>30</v>
      </c>
      <c r="D178" s="82">
        <v>5200</v>
      </c>
      <c r="E178" s="26">
        <v>173.33333333333334</v>
      </c>
      <c r="F178" s="6">
        <v>6604</v>
      </c>
      <c r="G178" s="50">
        <v>220.13333333333333</v>
      </c>
      <c r="H178" s="7">
        <v>20.637499999999999</v>
      </c>
      <c r="I178" s="7">
        <v>0.68791666666666662</v>
      </c>
      <c r="J178" s="7"/>
      <c r="K178" s="7"/>
      <c r="L178" s="75"/>
    </row>
    <row r="179" spans="1:12" s="64" customFormat="1" x14ac:dyDescent="0.25">
      <c r="A179" s="11" t="s">
        <v>145</v>
      </c>
      <c r="B179" s="3" t="s">
        <v>154</v>
      </c>
      <c r="C179" s="11">
        <v>30</v>
      </c>
      <c r="D179" s="82">
        <v>5200</v>
      </c>
      <c r="E179" s="26">
        <v>173.33333333333334</v>
      </c>
      <c r="F179" s="6">
        <v>6604</v>
      </c>
      <c r="G179" s="50">
        <v>220.13333333333333</v>
      </c>
      <c r="H179" s="7">
        <v>20.637499999999999</v>
      </c>
      <c r="I179" s="7">
        <v>0.68791666666666662</v>
      </c>
      <c r="J179" s="7"/>
      <c r="K179" s="7"/>
      <c r="L179" s="75"/>
    </row>
    <row r="180" spans="1:12" s="64" customFormat="1" x14ac:dyDescent="0.25">
      <c r="A180" s="11" t="s">
        <v>155</v>
      </c>
      <c r="B180" s="3" t="s">
        <v>154</v>
      </c>
      <c r="C180" s="11">
        <v>30</v>
      </c>
      <c r="D180" s="82">
        <v>5200</v>
      </c>
      <c r="E180" s="26">
        <v>173.33333333333334</v>
      </c>
      <c r="F180" s="6">
        <v>6604</v>
      </c>
      <c r="G180" s="50">
        <v>220.13333333333333</v>
      </c>
      <c r="H180" s="7">
        <v>20.637499999999999</v>
      </c>
      <c r="I180" s="7">
        <v>0.68791666666666662</v>
      </c>
      <c r="J180" s="7"/>
      <c r="K180" s="7"/>
      <c r="L180" s="75"/>
    </row>
    <row r="181" spans="1:12" s="64" customFormat="1" x14ac:dyDescent="0.25">
      <c r="A181" s="11" t="s">
        <v>156</v>
      </c>
      <c r="B181" s="3" t="s">
        <v>154</v>
      </c>
      <c r="C181" s="11">
        <v>30</v>
      </c>
      <c r="D181" s="82">
        <v>5200</v>
      </c>
      <c r="E181" s="26">
        <v>173.33333333333334</v>
      </c>
      <c r="F181" s="6">
        <v>6604</v>
      </c>
      <c r="G181" s="50">
        <v>220.13333333333333</v>
      </c>
      <c r="H181" s="7">
        <v>20.637499999999999</v>
      </c>
      <c r="I181" s="7">
        <v>0.68791666666666662</v>
      </c>
      <c r="J181" s="7"/>
      <c r="K181" s="7"/>
      <c r="L181" s="75"/>
    </row>
    <row r="182" spans="1:12" s="64" customFormat="1" x14ac:dyDescent="0.25">
      <c r="A182" s="11" t="s">
        <v>157</v>
      </c>
      <c r="B182" s="3" t="s">
        <v>154</v>
      </c>
      <c r="C182" s="11">
        <v>30</v>
      </c>
      <c r="D182" s="82">
        <v>5200</v>
      </c>
      <c r="E182" s="26">
        <v>173.33333333333334</v>
      </c>
      <c r="F182" s="6">
        <v>6604</v>
      </c>
      <c r="G182" s="50">
        <v>220.13333333333333</v>
      </c>
      <c r="H182" s="7">
        <v>20.637499999999999</v>
      </c>
      <c r="I182" s="7">
        <v>0.68791666666666662</v>
      </c>
      <c r="J182" s="7"/>
      <c r="K182" s="7"/>
      <c r="L182" s="75"/>
    </row>
    <row r="183" spans="1:12" s="64" customFormat="1" x14ac:dyDescent="0.25">
      <c r="A183" s="87" t="s">
        <v>158</v>
      </c>
      <c r="B183" s="3"/>
      <c r="C183" s="3"/>
      <c r="D183" s="6"/>
      <c r="E183" s="7"/>
      <c r="F183" s="6"/>
      <c r="G183" s="51"/>
      <c r="H183" s="7">
        <v>0</v>
      </c>
      <c r="I183" s="7"/>
      <c r="J183" s="7"/>
      <c r="K183" s="7"/>
      <c r="L183" s="75"/>
    </row>
    <row r="184" spans="1:12" s="64" customFormat="1" x14ac:dyDescent="0.25">
      <c r="A184" s="87" t="s">
        <v>159</v>
      </c>
      <c r="B184" s="3"/>
      <c r="C184" s="3"/>
      <c r="D184" s="6"/>
      <c r="E184" s="7"/>
      <c r="F184" s="6"/>
      <c r="G184" s="51"/>
      <c r="H184" s="7">
        <v>0</v>
      </c>
      <c r="I184" s="7"/>
      <c r="J184" s="7"/>
      <c r="K184" s="7"/>
      <c r="L184" s="75"/>
    </row>
    <row r="185" spans="1:12" s="64" customFormat="1" ht="15.75" x14ac:dyDescent="0.25">
      <c r="A185" s="88" t="s">
        <v>160</v>
      </c>
      <c r="B185" s="3" t="s">
        <v>161</v>
      </c>
      <c r="C185" s="3">
        <v>20</v>
      </c>
      <c r="D185" s="8">
        <v>1220</v>
      </c>
      <c r="E185" s="7">
        <v>61</v>
      </c>
      <c r="F185" s="8">
        <v>1549.4</v>
      </c>
      <c r="G185" s="51">
        <v>77.47</v>
      </c>
      <c r="H185" s="7">
        <v>5.08</v>
      </c>
      <c r="I185" s="7">
        <v>0.254</v>
      </c>
      <c r="J185" s="7"/>
      <c r="K185" s="7"/>
      <c r="L185" s="75"/>
    </row>
    <row r="186" spans="1:12" s="64" customFormat="1" ht="15.75" x14ac:dyDescent="0.25">
      <c r="A186" s="89" t="s">
        <v>162</v>
      </c>
      <c r="B186" s="3" t="s">
        <v>161</v>
      </c>
      <c r="C186" s="3">
        <v>20</v>
      </c>
      <c r="D186" s="8">
        <v>1220</v>
      </c>
      <c r="E186" s="7">
        <v>61</v>
      </c>
      <c r="F186" s="8">
        <v>1549.4</v>
      </c>
      <c r="G186" s="51">
        <v>77.47</v>
      </c>
      <c r="H186" s="7">
        <v>5.08</v>
      </c>
      <c r="I186" s="7">
        <v>0.254</v>
      </c>
      <c r="J186" s="7"/>
      <c r="K186" s="7"/>
      <c r="L186" s="75"/>
    </row>
    <row r="187" spans="1:12" s="64" customFormat="1" ht="15.75" x14ac:dyDescent="0.25">
      <c r="A187" s="90" t="s">
        <v>163</v>
      </c>
      <c r="B187" s="3" t="s">
        <v>161</v>
      </c>
      <c r="C187" s="3">
        <v>20</v>
      </c>
      <c r="D187" s="8">
        <v>1220</v>
      </c>
      <c r="E187" s="7">
        <v>61</v>
      </c>
      <c r="F187" s="8">
        <v>1549.4</v>
      </c>
      <c r="G187" s="51">
        <v>77.47</v>
      </c>
      <c r="H187" s="7">
        <v>5.08</v>
      </c>
      <c r="I187" s="7">
        <v>0.254</v>
      </c>
      <c r="J187" s="7"/>
      <c r="K187" s="7"/>
      <c r="L187" s="75"/>
    </row>
    <row r="188" spans="1:12" s="64" customFormat="1" ht="15.75" x14ac:dyDescent="0.25">
      <c r="A188" s="91" t="s">
        <v>164</v>
      </c>
      <c r="B188" s="3" t="s">
        <v>161</v>
      </c>
      <c r="C188" s="3">
        <v>20</v>
      </c>
      <c r="D188" s="8">
        <v>1220</v>
      </c>
      <c r="E188" s="7">
        <v>61</v>
      </c>
      <c r="F188" s="8">
        <v>1549.4</v>
      </c>
      <c r="G188" s="51">
        <v>77.47</v>
      </c>
      <c r="H188" s="7">
        <v>5.08</v>
      </c>
      <c r="I188" s="7">
        <v>0.254</v>
      </c>
      <c r="J188" s="7"/>
      <c r="K188" s="7"/>
      <c r="L188" s="75"/>
    </row>
    <row r="189" spans="1:12" s="64" customFormat="1" ht="15.75" x14ac:dyDescent="0.25">
      <c r="A189" s="91" t="s">
        <v>165</v>
      </c>
      <c r="B189" s="3" t="s">
        <v>161</v>
      </c>
      <c r="C189" s="3">
        <v>20</v>
      </c>
      <c r="D189" s="8">
        <v>1220</v>
      </c>
      <c r="E189" s="7">
        <v>61</v>
      </c>
      <c r="F189" s="8">
        <v>1549.4</v>
      </c>
      <c r="G189" s="51">
        <v>77.47</v>
      </c>
      <c r="H189" s="7">
        <v>5.08</v>
      </c>
      <c r="I189" s="7">
        <v>0.254</v>
      </c>
      <c r="J189" s="7"/>
      <c r="K189" s="7"/>
      <c r="L189" s="75"/>
    </row>
    <row r="190" spans="1:12" s="64" customFormat="1" ht="15.75" x14ac:dyDescent="0.25">
      <c r="A190" s="91" t="s">
        <v>166</v>
      </c>
      <c r="B190" s="3" t="s">
        <v>161</v>
      </c>
      <c r="C190" s="3">
        <v>20</v>
      </c>
      <c r="D190" s="8">
        <v>1220</v>
      </c>
      <c r="E190" s="7">
        <v>61</v>
      </c>
      <c r="F190" s="8">
        <v>1549.4</v>
      </c>
      <c r="G190" s="51">
        <v>77.47</v>
      </c>
      <c r="H190" s="7">
        <v>5.08</v>
      </c>
      <c r="I190" s="7">
        <v>0.254</v>
      </c>
      <c r="J190" s="7"/>
      <c r="K190" s="7"/>
      <c r="L190" s="75"/>
    </row>
    <row r="191" spans="1:12" s="64" customFormat="1" ht="15.75" x14ac:dyDescent="0.25">
      <c r="A191" s="91" t="s">
        <v>167</v>
      </c>
      <c r="B191" s="3" t="s">
        <v>161</v>
      </c>
      <c r="C191" s="3">
        <v>20</v>
      </c>
      <c r="D191" s="8">
        <v>1220</v>
      </c>
      <c r="E191" s="7">
        <v>61</v>
      </c>
      <c r="F191" s="8">
        <v>1549.4</v>
      </c>
      <c r="G191" s="51">
        <v>77.47</v>
      </c>
      <c r="H191" s="7">
        <v>5.08</v>
      </c>
      <c r="I191" s="7">
        <v>0.254</v>
      </c>
      <c r="J191" s="7"/>
      <c r="K191" s="7"/>
      <c r="L191" s="75"/>
    </row>
    <row r="192" spans="1:12" s="64" customFormat="1" ht="15.75" x14ac:dyDescent="0.25">
      <c r="A192" s="91" t="s">
        <v>168</v>
      </c>
      <c r="B192" s="3" t="s">
        <v>161</v>
      </c>
      <c r="C192" s="3">
        <v>20</v>
      </c>
      <c r="D192" s="8">
        <v>1220</v>
      </c>
      <c r="E192" s="7">
        <v>61</v>
      </c>
      <c r="F192" s="8">
        <v>1549.4</v>
      </c>
      <c r="G192" s="51">
        <v>77.47</v>
      </c>
      <c r="H192" s="7">
        <v>5.08</v>
      </c>
      <c r="I192" s="7">
        <v>0.254</v>
      </c>
      <c r="J192" s="7"/>
      <c r="K192" s="7"/>
      <c r="L192" s="75"/>
    </row>
    <row r="193" spans="1:12" s="64" customFormat="1" ht="15.75" x14ac:dyDescent="0.25">
      <c r="A193" s="91" t="s">
        <v>169</v>
      </c>
      <c r="B193" s="3" t="s">
        <v>161</v>
      </c>
      <c r="C193" s="3">
        <v>20</v>
      </c>
      <c r="D193" s="8">
        <v>1220</v>
      </c>
      <c r="E193" s="7">
        <v>61</v>
      </c>
      <c r="F193" s="8">
        <v>1549.4</v>
      </c>
      <c r="G193" s="51">
        <v>77.47</v>
      </c>
      <c r="H193" s="7">
        <v>5.08</v>
      </c>
      <c r="I193" s="7">
        <v>0.254</v>
      </c>
      <c r="J193" s="7"/>
      <c r="K193" s="7"/>
      <c r="L193" s="75"/>
    </row>
    <row r="194" spans="1:12" s="64" customFormat="1" ht="15.75" x14ac:dyDescent="0.25">
      <c r="A194" s="91" t="s">
        <v>170</v>
      </c>
      <c r="B194" s="3" t="s">
        <v>161</v>
      </c>
      <c r="C194" s="3">
        <v>20</v>
      </c>
      <c r="D194" s="8">
        <v>1220</v>
      </c>
      <c r="E194" s="7">
        <v>61</v>
      </c>
      <c r="F194" s="8">
        <v>1549.4</v>
      </c>
      <c r="G194" s="51">
        <v>77.47</v>
      </c>
      <c r="H194" s="7">
        <v>5.08</v>
      </c>
      <c r="I194" s="7">
        <v>0.254</v>
      </c>
      <c r="J194" s="7"/>
      <c r="K194" s="7"/>
      <c r="L194" s="75"/>
    </row>
    <row r="195" spans="1:12" s="64" customFormat="1" ht="15.75" x14ac:dyDescent="0.25">
      <c r="A195" s="91"/>
      <c r="B195" s="32"/>
      <c r="C195" s="11"/>
      <c r="D195" s="27"/>
      <c r="E195" s="7"/>
      <c r="F195" s="8"/>
      <c r="G195" s="51"/>
      <c r="H195" s="7"/>
      <c r="I195" s="7"/>
      <c r="J195" s="7"/>
      <c r="K195" s="7"/>
      <c r="L195" s="75"/>
    </row>
    <row r="196" spans="1:12" s="64" customFormat="1" ht="15.75" x14ac:dyDescent="0.25">
      <c r="A196" s="88" t="s">
        <v>171</v>
      </c>
      <c r="B196" s="3" t="s">
        <v>62</v>
      </c>
      <c r="C196" s="11">
        <v>16</v>
      </c>
      <c r="D196" s="8">
        <v>1032</v>
      </c>
      <c r="E196" s="7">
        <v>64.5</v>
      </c>
      <c r="F196" s="8">
        <v>1310.6400000000001</v>
      </c>
      <c r="G196" s="51">
        <v>81.915000000000006</v>
      </c>
      <c r="H196" s="7">
        <v>4.297180327868853</v>
      </c>
      <c r="I196" s="7">
        <v>0.26857377049180331</v>
      </c>
      <c r="J196" s="7"/>
      <c r="K196" s="7"/>
      <c r="L196" s="75"/>
    </row>
    <row r="197" spans="1:12" s="64" customFormat="1" x14ac:dyDescent="0.25">
      <c r="A197" s="12" t="s">
        <v>172</v>
      </c>
      <c r="B197" s="3"/>
      <c r="C197" s="3"/>
      <c r="D197" s="6"/>
      <c r="E197" s="7"/>
      <c r="F197" s="6"/>
      <c r="G197" s="51"/>
      <c r="H197" s="7">
        <v>0</v>
      </c>
      <c r="I197" s="7"/>
      <c r="J197" s="7"/>
      <c r="K197" s="7"/>
      <c r="L197" s="75"/>
    </row>
    <row r="198" spans="1:12" s="64" customFormat="1" x14ac:dyDescent="0.25">
      <c r="A198" s="11" t="s">
        <v>173</v>
      </c>
      <c r="B198" s="3" t="s">
        <v>174</v>
      </c>
      <c r="C198" s="3">
        <v>400</v>
      </c>
      <c r="D198" s="8">
        <v>8800</v>
      </c>
      <c r="E198" s="7">
        <v>22</v>
      </c>
      <c r="F198" s="8">
        <v>11176</v>
      </c>
      <c r="G198" s="51">
        <v>27.94</v>
      </c>
      <c r="H198" s="7">
        <v>36.642622950819671</v>
      </c>
      <c r="I198" s="7">
        <v>9.1606557377049175E-2</v>
      </c>
      <c r="J198" s="7"/>
      <c r="K198" s="7"/>
      <c r="L198" s="75"/>
    </row>
    <row r="199" spans="1:12" x14ac:dyDescent="0.25">
      <c r="A199" s="11" t="s">
        <v>175</v>
      </c>
      <c r="B199" s="3" t="s">
        <v>176</v>
      </c>
      <c r="C199" s="3">
        <v>300</v>
      </c>
      <c r="D199" s="8">
        <v>9600</v>
      </c>
      <c r="E199" s="7">
        <v>32</v>
      </c>
      <c r="F199" s="8">
        <v>12192</v>
      </c>
      <c r="G199" s="51">
        <v>40.64</v>
      </c>
      <c r="H199" s="7">
        <v>39.973770491803279</v>
      </c>
      <c r="I199" s="7">
        <v>0.13324590163934427</v>
      </c>
      <c r="J199" s="7"/>
      <c r="K199" s="7"/>
      <c r="L199" s="69"/>
    </row>
    <row r="200" spans="1:12" x14ac:dyDescent="0.25">
      <c r="A200" s="22" t="s">
        <v>177</v>
      </c>
      <c r="B200" s="21"/>
      <c r="C200" s="9"/>
      <c r="D200" s="30">
        <v>1560</v>
      </c>
      <c r="E200" s="9"/>
      <c r="F200" s="23">
        <v>1980</v>
      </c>
      <c r="G200" s="53"/>
      <c r="H200" s="7">
        <v>6.4918032786885247</v>
      </c>
      <c r="I200" s="9"/>
      <c r="J200" s="9"/>
      <c r="K200" s="9"/>
      <c r="L200" s="69"/>
    </row>
    <row r="201" spans="1:12" x14ac:dyDescent="0.25">
      <c r="A201" s="22" t="s">
        <v>178</v>
      </c>
      <c r="B201" s="21"/>
      <c r="C201" s="9"/>
      <c r="D201" s="30">
        <v>995</v>
      </c>
      <c r="E201" s="9"/>
      <c r="F201" s="23">
        <v>1265</v>
      </c>
      <c r="G201" s="53"/>
      <c r="H201" s="7">
        <v>4.1475409836065573</v>
      </c>
      <c r="I201" s="9"/>
      <c r="J201" s="9"/>
      <c r="K201" s="9"/>
      <c r="L201" s="69"/>
    </row>
    <row r="202" spans="1:12" x14ac:dyDescent="0.25">
      <c r="A202" s="22" t="s">
        <v>179</v>
      </c>
      <c r="B202" s="21"/>
      <c r="C202" s="9"/>
      <c r="D202" s="30">
        <v>1400</v>
      </c>
      <c r="E202" s="9"/>
      <c r="F202" s="23">
        <v>1780</v>
      </c>
      <c r="G202" s="53"/>
      <c r="H202" s="7">
        <v>5.8360655737704921</v>
      </c>
      <c r="I202" s="9"/>
      <c r="J202" s="9"/>
      <c r="K202" s="9"/>
      <c r="L202" s="69"/>
    </row>
    <row r="203" spans="1:12" x14ac:dyDescent="0.25">
      <c r="A203" s="22" t="s">
        <v>180</v>
      </c>
      <c r="B203" s="21"/>
      <c r="C203" s="9"/>
      <c r="D203" s="30">
        <v>1400</v>
      </c>
      <c r="E203" s="9"/>
      <c r="F203" s="23">
        <v>1780</v>
      </c>
      <c r="G203" s="53"/>
      <c r="H203" s="7">
        <v>5.8360655737704921</v>
      </c>
      <c r="I203" s="9"/>
      <c r="J203" s="9"/>
      <c r="K203" s="9"/>
      <c r="L203" s="69"/>
    </row>
    <row r="204" spans="1:12" x14ac:dyDescent="0.25">
      <c r="A204" s="22" t="s">
        <v>181</v>
      </c>
      <c r="B204" s="21"/>
      <c r="C204" s="9"/>
      <c r="D204" s="30">
        <v>1800</v>
      </c>
      <c r="E204" s="9"/>
      <c r="F204" s="23">
        <v>2290</v>
      </c>
      <c r="G204" s="53"/>
      <c r="H204" s="7">
        <v>7.5081967213114753</v>
      </c>
      <c r="I204" s="9"/>
      <c r="J204" s="9"/>
      <c r="K204" s="9"/>
      <c r="L204" s="69"/>
    </row>
    <row r="205" spans="1:12" x14ac:dyDescent="0.25">
      <c r="A205" s="22" t="s">
        <v>182</v>
      </c>
      <c r="B205" s="21"/>
      <c r="C205" s="9"/>
      <c r="D205" s="30">
        <v>1380</v>
      </c>
      <c r="E205" s="9"/>
      <c r="F205" s="23">
        <v>1755</v>
      </c>
      <c r="G205" s="53"/>
      <c r="H205" s="7">
        <v>5.7540983606557381</v>
      </c>
      <c r="I205" s="9"/>
      <c r="J205" s="9"/>
      <c r="K205" s="9"/>
      <c r="L205" s="69"/>
    </row>
    <row r="206" spans="1:12" x14ac:dyDescent="0.25">
      <c r="A206" s="22" t="s">
        <v>183</v>
      </c>
      <c r="B206" s="21"/>
      <c r="C206" s="9"/>
      <c r="D206" s="30">
        <v>880</v>
      </c>
      <c r="E206" s="9"/>
      <c r="F206" s="23">
        <v>1120</v>
      </c>
      <c r="G206" s="53"/>
      <c r="H206" s="7">
        <v>3.6721311475409837</v>
      </c>
      <c r="I206" s="9"/>
      <c r="J206" s="9"/>
      <c r="K206" s="9"/>
      <c r="L206" s="69"/>
    </row>
    <row r="207" spans="1:12" x14ac:dyDescent="0.25">
      <c r="A207" s="77" t="s">
        <v>280</v>
      </c>
      <c r="B207" s="21"/>
      <c r="C207" s="9"/>
      <c r="D207" s="30"/>
      <c r="E207" s="9"/>
      <c r="F207" s="23"/>
      <c r="G207" s="53"/>
      <c r="H207" s="7"/>
      <c r="I207" s="9"/>
      <c r="J207" s="9"/>
      <c r="K207" s="9"/>
      <c r="L207" s="69"/>
    </row>
    <row r="208" spans="1:12" x14ac:dyDescent="0.25">
      <c r="A208" s="78" t="s">
        <v>282</v>
      </c>
      <c r="B208" s="79" t="s">
        <v>289</v>
      </c>
      <c r="C208" s="22">
        <v>1</v>
      </c>
      <c r="D208" s="30">
        <v>865</v>
      </c>
      <c r="E208" s="9"/>
      <c r="F208" s="23">
        <f t="shared" ref="F208:F223" si="10">D208*1.27</f>
        <v>1098.55</v>
      </c>
      <c r="G208" s="53"/>
      <c r="H208" s="7">
        <f t="shared" ref="H208:H223" si="11">F208/320</f>
        <v>3.4329687499999997</v>
      </c>
      <c r="I208" s="9"/>
      <c r="J208" s="9"/>
      <c r="K208" s="9"/>
      <c r="L208" s="69"/>
    </row>
    <row r="209" spans="1:12" x14ac:dyDescent="0.25">
      <c r="A209" s="78" t="s">
        <v>282</v>
      </c>
      <c r="B209" s="79" t="s">
        <v>302</v>
      </c>
      <c r="C209" s="22">
        <v>10</v>
      </c>
      <c r="D209" s="30">
        <v>765</v>
      </c>
      <c r="E209" s="9"/>
      <c r="F209" s="23">
        <f t="shared" si="10"/>
        <v>971.55000000000007</v>
      </c>
      <c r="G209" s="53"/>
      <c r="H209" s="7">
        <f t="shared" si="11"/>
        <v>3.03609375</v>
      </c>
      <c r="I209" s="9"/>
      <c r="J209" s="9"/>
      <c r="K209" s="9"/>
      <c r="L209" s="69"/>
    </row>
    <row r="210" spans="1:12" x14ac:dyDescent="0.25">
      <c r="A210" s="78" t="s">
        <v>281</v>
      </c>
      <c r="B210" s="79" t="s">
        <v>289</v>
      </c>
      <c r="C210" s="22">
        <v>1</v>
      </c>
      <c r="D210" s="30">
        <v>964</v>
      </c>
      <c r="E210" s="9"/>
      <c r="F210" s="23">
        <f t="shared" si="10"/>
        <v>1224.28</v>
      </c>
      <c r="G210" s="53"/>
      <c r="H210" s="7">
        <f t="shared" si="11"/>
        <v>3.8258749999999999</v>
      </c>
      <c r="I210" s="9"/>
      <c r="J210" s="9"/>
      <c r="K210" s="9"/>
      <c r="L210" s="69"/>
    </row>
    <row r="211" spans="1:12" x14ac:dyDescent="0.25">
      <c r="A211" s="78" t="s">
        <v>281</v>
      </c>
      <c r="B211" s="79" t="s">
        <v>302</v>
      </c>
      <c r="C211" s="22">
        <v>10</v>
      </c>
      <c r="D211" s="30">
        <v>864</v>
      </c>
      <c r="E211" s="9"/>
      <c r="F211" s="23">
        <f t="shared" si="10"/>
        <v>1097.28</v>
      </c>
      <c r="G211" s="53"/>
      <c r="H211" s="7">
        <f t="shared" si="11"/>
        <v>3.4289999999999998</v>
      </c>
      <c r="I211" s="9"/>
      <c r="J211" s="9"/>
      <c r="K211" s="9"/>
      <c r="L211" s="69"/>
    </row>
    <row r="212" spans="1:12" x14ac:dyDescent="0.25">
      <c r="A212" s="78" t="s">
        <v>283</v>
      </c>
      <c r="B212" s="79" t="s">
        <v>289</v>
      </c>
      <c r="C212" s="22">
        <v>1</v>
      </c>
      <c r="D212" s="30">
        <v>712</v>
      </c>
      <c r="E212" s="9"/>
      <c r="F212" s="23">
        <f t="shared" si="10"/>
        <v>904.24</v>
      </c>
      <c r="G212" s="53"/>
      <c r="H212" s="7">
        <f t="shared" si="11"/>
        <v>2.8257500000000002</v>
      </c>
      <c r="I212" s="9"/>
      <c r="J212" s="9"/>
      <c r="K212" s="9"/>
      <c r="L212" s="69"/>
    </row>
    <row r="213" spans="1:12" x14ac:dyDescent="0.25">
      <c r="A213" s="78" t="s">
        <v>283</v>
      </c>
      <c r="B213" s="79" t="s">
        <v>302</v>
      </c>
      <c r="C213" s="22">
        <v>10</v>
      </c>
      <c r="D213" s="30">
        <v>612</v>
      </c>
      <c r="E213" s="9"/>
      <c r="F213" s="23">
        <f t="shared" si="10"/>
        <v>777.24</v>
      </c>
      <c r="G213" s="53"/>
      <c r="H213" s="7">
        <f t="shared" si="11"/>
        <v>2.4288750000000001</v>
      </c>
      <c r="I213" s="9"/>
      <c r="J213" s="9"/>
      <c r="K213" s="9"/>
      <c r="L213" s="69"/>
    </row>
    <row r="214" spans="1:12" x14ac:dyDescent="0.25">
      <c r="A214" s="78" t="s">
        <v>284</v>
      </c>
      <c r="B214" s="79" t="s">
        <v>289</v>
      </c>
      <c r="C214" s="22">
        <v>1</v>
      </c>
      <c r="D214" s="30">
        <v>784</v>
      </c>
      <c r="E214" s="9"/>
      <c r="F214" s="23">
        <f t="shared" si="10"/>
        <v>995.68000000000006</v>
      </c>
      <c r="G214" s="53"/>
      <c r="H214" s="7">
        <f t="shared" si="11"/>
        <v>3.1115000000000004</v>
      </c>
      <c r="I214" s="9"/>
      <c r="J214" s="9"/>
      <c r="K214" s="9"/>
      <c r="L214" s="69"/>
    </row>
    <row r="215" spans="1:12" x14ac:dyDescent="0.25">
      <c r="A215" s="78" t="s">
        <v>284</v>
      </c>
      <c r="B215" s="79" t="s">
        <v>302</v>
      </c>
      <c r="C215" s="22">
        <v>10</v>
      </c>
      <c r="D215" s="30">
        <v>684</v>
      </c>
      <c r="E215" s="9"/>
      <c r="F215" s="23">
        <f t="shared" si="10"/>
        <v>868.68000000000006</v>
      </c>
      <c r="G215" s="53"/>
      <c r="H215" s="7">
        <f t="shared" si="11"/>
        <v>2.7146250000000003</v>
      </c>
      <c r="I215" s="9"/>
      <c r="J215" s="9"/>
      <c r="K215" s="9"/>
      <c r="L215" s="69"/>
    </row>
    <row r="216" spans="1:12" x14ac:dyDescent="0.25">
      <c r="A216" s="78" t="s">
        <v>285</v>
      </c>
      <c r="B216" s="79" t="s">
        <v>289</v>
      </c>
      <c r="C216" s="22">
        <v>1</v>
      </c>
      <c r="D216" s="30">
        <v>895</v>
      </c>
      <c r="E216" s="9"/>
      <c r="F216" s="23">
        <f t="shared" si="10"/>
        <v>1136.6500000000001</v>
      </c>
      <c r="G216" s="53"/>
      <c r="H216" s="7">
        <f t="shared" si="11"/>
        <v>3.5520312500000002</v>
      </c>
      <c r="I216" s="9"/>
      <c r="J216" s="9"/>
      <c r="K216" s="9"/>
      <c r="L216" s="69"/>
    </row>
    <row r="217" spans="1:12" x14ac:dyDescent="0.25">
      <c r="A217" s="78" t="s">
        <v>285</v>
      </c>
      <c r="B217" s="79" t="s">
        <v>302</v>
      </c>
      <c r="C217" s="22">
        <v>10</v>
      </c>
      <c r="D217" s="30">
        <v>795</v>
      </c>
      <c r="E217" s="9"/>
      <c r="F217" s="23">
        <f t="shared" si="10"/>
        <v>1009.65</v>
      </c>
      <c r="G217" s="53"/>
      <c r="H217" s="7">
        <f t="shared" si="11"/>
        <v>3.1551562500000001</v>
      </c>
      <c r="I217" s="9"/>
      <c r="J217" s="9"/>
      <c r="K217" s="9"/>
      <c r="L217" s="69"/>
    </row>
    <row r="218" spans="1:12" x14ac:dyDescent="0.25">
      <c r="A218" s="78" t="s">
        <v>286</v>
      </c>
      <c r="B218" s="79" t="s">
        <v>289</v>
      </c>
      <c r="C218" s="22">
        <v>1</v>
      </c>
      <c r="D218" s="30">
        <v>760</v>
      </c>
      <c r="E218" s="9"/>
      <c r="F218" s="23">
        <f t="shared" si="10"/>
        <v>965.2</v>
      </c>
      <c r="G218" s="53"/>
      <c r="H218" s="7">
        <f t="shared" si="11"/>
        <v>3.0162500000000003</v>
      </c>
      <c r="I218" s="9"/>
      <c r="J218" s="9"/>
      <c r="K218" s="9"/>
      <c r="L218" s="69"/>
    </row>
    <row r="219" spans="1:12" x14ac:dyDescent="0.25">
      <c r="A219" s="78" t="s">
        <v>286</v>
      </c>
      <c r="B219" s="79" t="s">
        <v>302</v>
      </c>
      <c r="C219" s="22">
        <v>10</v>
      </c>
      <c r="D219" s="30">
        <v>660</v>
      </c>
      <c r="E219" s="9"/>
      <c r="F219" s="23">
        <f t="shared" si="10"/>
        <v>838.2</v>
      </c>
      <c r="G219" s="53"/>
      <c r="H219" s="7">
        <f t="shared" si="11"/>
        <v>2.6193750000000002</v>
      </c>
      <c r="I219" s="9"/>
      <c r="J219" s="9"/>
      <c r="K219" s="9"/>
      <c r="L219" s="69"/>
    </row>
    <row r="220" spans="1:12" x14ac:dyDescent="0.25">
      <c r="A220" s="78" t="s">
        <v>287</v>
      </c>
      <c r="B220" s="79" t="s">
        <v>289</v>
      </c>
      <c r="C220" s="22">
        <v>1</v>
      </c>
      <c r="D220" s="30">
        <v>712</v>
      </c>
      <c r="E220" s="9"/>
      <c r="F220" s="23">
        <f t="shared" si="10"/>
        <v>904.24</v>
      </c>
      <c r="G220" s="53"/>
      <c r="H220" s="7">
        <f t="shared" si="11"/>
        <v>2.8257500000000002</v>
      </c>
      <c r="I220" s="9"/>
      <c r="J220" s="9"/>
      <c r="K220" s="9"/>
      <c r="L220" s="69"/>
    </row>
    <row r="221" spans="1:12" x14ac:dyDescent="0.25">
      <c r="A221" s="78" t="s">
        <v>287</v>
      </c>
      <c r="B221" s="79" t="s">
        <v>302</v>
      </c>
      <c r="C221" s="22">
        <v>10</v>
      </c>
      <c r="D221" s="30">
        <v>612</v>
      </c>
      <c r="E221" s="9"/>
      <c r="F221" s="23">
        <f t="shared" si="10"/>
        <v>777.24</v>
      </c>
      <c r="G221" s="53"/>
      <c r="H221" s="7">
        <f t="shared" si="11"/>
        <v>2.4288750000000001</v>
      </c>
      <c r="I221" s="9"/>
      <c r="J221" s="9"/>
      <c r="K221" s="9"/>
      <c r="L221" s="69"/>
    </row>
    <row r="222" spans="1:12" x14ac:dyDescent="0.25">
      <c r="A222" s="78" t="s">
        <v>288</v>
      </c>
      <c r="B222" s="79" t="s">
        <v>289</v>
      </c>
      <c r="C222" s="22">
        <v>1</v>
      </c>
      <c r="D222" s="30">
        <v>688</v>
      </c>
      <c r="E222" s="9"/>
      <c r="F222" s="23">
        <f t="shared" si="10"/>
        <v>873.76</v>
      </c>
      <c r="G222" s="53"/>
      <c r="H222" s="7">
        <f t="shared" si="11"/>
        <v>2.7305000000000001</v>
      </c>
      <c r="I222" s="9"/>
      <c r="J222" s="9"/>
      <c r="K222" s="9"/>
      <c r="L222" s="69"/>
    </row>
    <row r="223" spans="1:12" x14ac:dyDescent="0.25">
      <c r="A223" s="78" t="s">
        <v>288</v>
      </c>
      <c r="B223" s="79" t="s">
        <v>302</v>
      </c>
      <c r="C223" s="22">
        <v>10</v>
      </c>
      <c r="D223" s="30">
        <v>588</v>
      </c>
      <c r="E223" s="9"/>
      <c r="F223" s="23">
        <f t="shared" si="10"/>
        <v>746.76</v>
      </c>
      <c r="G223" s="53"/>
      <c r="H223" s="7">
        <f t="shared" si="11"/>
        <v>2.3336250000000001</v>
      </c>
      <c r="I223" s="9"/>
      <c r="J223" s="9"/>
      <c r="K223" s="9"/>
      <c r="L223" s="69"/>
    </row>
    <row r="224" spans="1:12" x14ac:dyDescent="0.25">
      <c r="A224" s="10" t="s">
        <v>184</v>
      </c>
      <c r="B224" s="3"/>
      <c r="C224" s="3"/>
      <c r="D224" s="6"/>
      <c r="E224" s="7"/>
      <c r="F224" s="6"/>
      <c r="G224" s="51"/>
      <c r="H224" s="7"/>
      <c r="I224" s="7"/>
      <c r="J224" s="7"/>
      <c r="K224" s="7"/>
      <c r="L224" s="69"/>
    </row>
    <row r="225" spans="1:12" x14ac:dyDescent="0.25">
      <c r="A225" s="11" t="s">
        <v>185</v>
      </c>
      <c r="B225" s="3" t="s">
        <v>60</v>
      </c>
      <c r="C225" s="3">
        <v>80</v>
      </c>
      <c r="D225" s="6">
        <v>320</v>
      </c>
      <c r="E225" s="7">
        <v>1</v>
      </c>
      <c r="F225" s="6">
        <v>406</v>
      </c>
      <c r="G225" s="51">
        <v>1.27</v>
      </c>
      <c r="H225" s="7"/>
      <c r="I225" s="7"/>
      <c r="J225" s="7"/>
      <c r="K225" s="7"/>
      <c r="L225" s="69"/>
    </row>
    <row r="226" spans="1:12" x14ac:dyDescent="0.25">
      <c r="A226" s="11" t="s">
        <v>185</v>
      </c>
      <c r="B226" s="3" t="s">
        <v>186</v>
      </c>
      <c r="C226" s="3">
        <v>300</v>
      </c>
      <c r="D226" s="6">
        <v>880</v>
      </c>
      <c r="E226" s="7">
        <v>2.9333333333333331</v>
      </c>
      <c r="F226" s="6">
        <v>1117.5999999999999</v>
      </c>
      <c r="G226" s="51">
        <v>3.7253333333333329</v>
      </c>
      <c r="H226" s="7">
        <v>3.6642622950819668</v>
      </c>
      <c r="I226" s="7">
        <v>1.2214207650273222E-2</v>
      </c>
      <c r="J226" s="7"/>
      <c r="K226" s="7"/>
      <c r="L226" s="69"/>
    </row>
    <row r="227" spans="1:12" x14ac:dyDescent="0.25">
      <c r="A227" s="11" t="s">
        <v>187</v>
      </c>
      <c r="B227" s="3" t="s">
        <v>188</v>
      </c>
      <c r="C227" s="3">
        <v>2000</v>
      </c>
      <c r="D227" s="6">
        <v>4833</v>
      </c>
      <c r="E227" s="7">
        <v>2.4165000000000001</v>
      </c>
      <c r="F227" s="6">
        <v>6137.91</v>
      </c>
      <c r="G227" s="51">
        <v>3.0689549999999999</v>
      </c>
      <c r="H227" s="7">
        <v>20.124295081967212</v>
      </c>
      <c r="I227" s="7">
        <v>1.0062147540983606E-2</v>
      </c>
      <c r="J227" s="7"/>
      <c r="K227" s="7"/>
      <c r="L227" s="69"/>
    </row>
    <row r="228" spans="1:12" x14ac:dyDescent="0.25">
      <c r="A228" s="11" t="s">
        <v>189</v>
      </c>
      <c r="B228" s="3" t="s">
        <v>190</v>
      </c>
      <c r="C228" s="3"/>
      <c r="D228" s="6"/>
      <c r="E228" s="7"/>
      <c r="F228" s="6"/>
      <c r="G228" s="51"/>
      <c r="H228" s="7">
        <v>0</v>
      </c>
      <c r="I228" s="7"/>
      <c r="J228" s="7"/>
      <c r="K228" s="7"/>
      <c r="L228" s="69"/>
    </row>
    <row r="229" spans="1:12" x14ac:dyDescent="0.25">
      <c r="A229" s="11" t="s">
        <v>191</v>
      </c>
      <c r="B229" s="3" t="s">
        <v>192</v>
      </c>
      <c r="C229" s="3">
        <v>300</v>
      </c>
      <c r="D229" s="6">
        <v>2079</v>
      </c>
      <c r="E229" s="7">
        <v>6.93</v>
      </c>
      <c r="F229" s="6">
        <v>2640.33</v>
      </c>
      <c r="G229" s="51">
        <v>8.8010999999999999</v>
      </c>
      <c r="H229" s="7">
        <v>8.6568196721311477</v>
      </c>
      <c r="I229" s="7">
        <v>2.8856065573770493E-2</v>
      </c>
      <c r="J229" s="7"/>
      <c r="K229" s="7"/>
      <c r="L229" s="69"/>
    </row>
    <row r="230" spans="1:12" x14ac:dyDescent="0.25">
      <c r="A230" s="10" t="s">
        <v>303</v>
      </c>
      <c r="B230" s="3"/>
      <c r="C230" s="3"/>
      <c r="D230" s="6"/>
      <c r="E230" s="7"/>
      <c r="F230" s="6"/>
      <c r="G230" s="51"/>
      <c r="H230" s="7">
        <v>0</v>
      </c>
      <c r="I230" s="7"/>
      <c r="J230" s="7"/>
      <c r="K230" s="7"/>
      <c r="L230" s="69"/>
    </row>
    <row r="231" spans="1:12" s="99" customFormat="1" x14ac:dyDescent="0.25">
      <c r="A231" s="5" t="s">
        <v>338</v>
      </c>
      <c r="B231" s="2" t="s">
        <v>304</v>
      </c>
      <c r="C231" s="2">
        <v>14</v>
      </c>
      <c r="D231" s="95">
        <v>2690</v>
      </c>
      <c r="E231" s="96">
        <f>D231/C231</f>
        <v>192.14285714285714</v>
      </c>
      <c r="F231" s="95">
        <f>D231*1.27</f>
        <v>3416.3</v>
      </c>
      <c r="G231" s="97">
        <f>E231*1.27</f>
        <v>244.02142857142857</v>
      </c>
      <c r="H231" s="96">
        <f>F231/320</f>
        <v>10.6759375</v>
      </c>
      <c r="I231" s="96">
        <f>G231/320</f>
        <v>0.76256696428571424</v>
      </c>
      <c r="J231" s="96"/>
      <c r="K231" s="96"/>
      <c r="L231" s="98"/>
    </row>
    <row r="232" spans="1:12" s="99" customFormat="1" x14ac:dyDescent="0.25">
      <c r="A232" s="5" t="s">
        <v>339</v>
      </c>
      <c r="B232" s="2" t="s">
        <v>305</v>
      </c>
      <c r="C232" s="2">
        <v>12</v>
      </c>
      <c r="D232" s="95">
        <v>2820</v>
      </c>
      <c r="E232" s="96">
        <f t="shared" ref="E232:E238" si="12">D232/C232</f>
        <v>235</v>
      </c>
      <c r="F232" s="95">
        <f t="shared" ref="F232:F238" si="13">D232*1.27</f>
        <v>3581.4</v>
      </c>
      <c r="G232" s="97">
        <f t="shared" ref="G232:G238" si="14">E232*1.27</f>
        <v>298.45</v>
      </c>
      <c r="H232" s="96">
        <f t="shared" ref="H232:H238" si="15">F232/320</f>
        <v>11.191875</v>
      </c>
      <c r="I232" s="96">
        <f t="shared" ref="I232:I238" si="16">G232/320</f>
        <v>0.93265624999999996</v>
      </c>
      <c r="J232" s="96"/>
      <c r="K232" s="96"/>
      <c r="L232" s="98"/>
    </row>
    <row r="233" spans="1:12" s="99" customFormat="1" x14ac:dyDescent="0.25">
      <c r="A233" s="5" t="s">
        <v>340</v>
      </c>
      <c r="B233" s="2" t="s">
        <v>306</v>
      </c>
      <c r="C233" s="2">
        <v>26</v>
      </c>
      <c r="D233" s="95">
        <v>4530</v>
      </c>
      <c r="E233" s="96">
        <f t="shared" si="12"/>
        <v>174.23076923076923</v>
      </c>
      <c r="F233" s="95">
        <f t="shared" si="13"/>
        <v>5753.1</v>
      </c>
      <c r="G233" s="97">
        <f t="shared" si="14"/>
        <v>221.27307692307693</v>
      </c>
      <c r="H233" s="96">
        <f t="shared" si="15"/>
        <v>17.978437500000002</v>
      </c>
      <c r="I233" s="96">
        <f t="shared" si="16"/>
        <v>0.69147836538461538</v>
      </c>
      <c r="J233" s="96"/>
      <c r="K233" s="96"/>
      <c r="L233" s="98"/>
    </row>
    <row r="234" spans="1:12" s="99" customFormat="1" x14ac:dyDescent="0.25">
      <c r="A234" s="5" t="s">
        <v>341</v>
      </c>
      <c r="B234" s="2" t="s">
        <v>12</v>
      </c>
      <c r="C234" s="2">
        <v>65</v>
      </c>
      <c r="D234" s="95">
        <v>10750</v>
      </c>
      <c r="E234" s="96">
        <f t="shared" si="12"/>
        <v>165.38461538461539</v>
      </c>
      <c r="F234" s="95">
        <f t="shared" si="13"/>
        <v>13652.5</v>
      </c>
      <c r="G234" s="97">
        <f t="shared" si="14"/>
        <v>210.03846153846155</v>
      </c>
      <c r="H234" s="96">
        <f t="shared" si="15"/>
        <v>42.6640625</v>
      </c>
      <c r="I234" s="96">
        <f t="shared" si="16"/>
        <v>0.65637019230769234</v>
      </c>
      <c r="J234" s="96"/>
      <c r="K234" s="96"/>
      <c r="L234" s="98"/>
    </row>
    <row r="235" spans="1:12" x14ac:dyDescent="0.25">
      <c r="A235" s="11" t="s">
        <v>342</v>
      </c>
      <c r="B235" s="3" t="s">
        <v>12</v>
      </c>
      <c r="C235" s="3">
        <v>65</v>
      </c>
      <c r="D235" s="6">
        <v>14110</v>
      </c>
      <c r="E235" s="7">
        <f t="shared" si="12"/>
        <v>217.07692307692307</v>
      </c>
      <c r="F235" s="6">
        <f t="shared" si="13"/>
        <v>17919.7</v>
      </c>
      <c r="G235" s="51">
        <f t="shared" si="14"/>
        <v>275.68769230769232</v>
      </c>
      <c r="H235" s="7">
        <f t="shared" si="15"/>
        <v>55.999062500000001</v>
      </c>
      <c r="I235" s="7">
        <f t="shared" si="16"/>
        <v>0.86152403846153847</v>
      </c>
      <c r="J235" s="7"/>
      <c r="K235" s="7"/>
      <c r="L235" s="69"/>
    </row>
    <row r="236" spans="1:12" x14ac:dyDescent="0.25">
      <c r="A236" s="11" t="s">
        <v>334</v>
      </c>
      <c r="B236" s="3" t="s">
        <v>12</v>
      </c>
      <c r="C236" s="3">
        <v>65</v>
      </c>
      <c r="D236" s="6">
        <v>11420</v>
      </c>
      <c r="E236" s="7">
        <f t="shared" si="12"/>
        <v>175.69230769230768</v>
      </c>
      <c r="F236" s="6">
        <f t="shared" si="13"/>
        <v>14503.4</v>
      </c>
      <c r="G236" s="51">
        <f t="shared" si="14"/>
        <v>223.12923076923076</v>
      </c>
      <c r="H236" s="7">
        <f t="shared" si="15"/>
        <v>45.323124999999997</v>
      </c>
      <c r="I236" s="7">
        <f t="shared" si="16"/>
        <v>0.69727884615384617</v>
      </c>
      <c r="J236" s="7"/>
      <c r="K236" s="7"/>
      <c r="L236" s="69"/>
    </row>
    <row r="237" spans="1:12" x14ac:dyDescent="0.25">
      <c r="A237" s="11" t="s">
        <v>343</v>
      </c>
      <c r="B237" s="3" t="s">
        <v>12</v>
      </c>
      <c r="C237" s="3">
        <v>65</v>
      </c>
      <c r="D237" s="6">
        <v>10300</v>
      </c>
      <c r="E237" s="7">
        <f t="shared" si="12"/>
        <v>158.46153846153845</v>
      </c>
      <c r="F237" s="6">
        <f t="shared" si="13"/>
        <v>13081</v>
      </c>
      <c r="G237" s="51">
        <f t="shared" si="14"/>
        <v>201.24615384615385</v>
      </c>
      <c r="H237" s="7">
        <f t="shared" si="15"/>
        <v>40.878124999999997</v>
      </c>
      <c r="I237" s="7">
        <f t="shared" si="16"/>
        <v>0.62889423076923079</v>
      </c>
      <c r="J237" s="7"/>
      <c r="K237" s="7"/>
      <c r="L237" s="69"/>
    </row>
    <row r="238" spans="1:12" x14ac:dyDescent="0.25">
      <c r="A238" s="11" t="s">
        <v>344</v>
      </c>
      <c r="B238" s="3" t="s">
        <v>12</v>
      </c>
      <c r="C238" s="3">
        <v>65</v>
      </c>
      <c r="D238" s="6">
        <v>9630</v>
      </c>
      <c r="E238" s="7">
        <f t="shared" si="12"/>
        <v>148.15384615384616</v>
      </c>
      <c r="F238" s="6">
        <f t="shared" si="13"/>
        <v>12230.1</v>
      </c>
      <c r="G238" s="51">
        <f t="shared" si="14"/>
        <v>188.15538461538463</v>
      </c>
      <c r="H238" s="7">
        <f t="shared" si="15"/>
        <v>38.2190625</v>
      </c>
      <c r="I238" s="7">
        <f t="shared" si="16"/>
        <v>0.58798557692307696</v>
      </c>
      <c r="J238" s="7"/>
      <c r="K238" s="7"/>
      <c r="L238" s="69"/>
    </row>
    <row r="239" spans="1:12" x14ac:dyDescent="0.25">
      <c r="A239" s="10" t="s">
        <v>193</v>
      </c>
      <c r="B239" s="3"/>
      <c r="C239" s="3"/>
      <c r="D239" s="6"/>
      <c r="E239" s="7"/>
      <c r="F239" s="6"/>
      <c r="G239" s="51"/>
      <c r="H239" s="7">
        <v>0</v>
      </c>
      <c r="I239" s="7"/>
      <c r="J239" s="7"/>
      <c r="K239" s="7"/>
      <c r="L239" s="69"/>
    </row>
    <row r="240" spans="1:12" x14ac:dyDescent="0.25">
      <c r="A240" s="11" t="s">
        <v>194</v>
      </c>
      <c r="B240" s="32"/>
      <c r="C240" s="11">
        <v>560</v>
      </c>
      <c r="D240" s="27">
        <v>4045</v>
      </c>
      <c r="E240" s="26">
        <v>7.2232142857142856</v>
      </c>
      <c r="F240" s="6">
        <v>5137.1499999999996</v>
      </c>
      <c r="G240" s="50"/>
      <c r="H240" s="7">
        <v>16.843114754098359</v>
      </c>
      <c r="I240" s="7">
        <v>3.0076990632318498E-2</v>
      </c>
      <c r="J240" s="7"/>
      <c r="K240" s="7"/>
      <c r="L240" s="69"/>
    </row>
    <row r="241" spans="1:12" x14ac:dyDescent="0.25">
      <c r="A241" s="11" t="s">
        <v>195</v>
      </c>
      <c r="B241" s="32"/>
      <c r="C241" s="11">
        <v>400</v>
      </c>
      <c r="D241" s="27">
        <v>2945</v>
      </c>
      <c r="E241" s="26">
        <v>7.3624999999999998</v>
      </c>
      <c r="F241" s="6">
        <v>3740.15</v>
      </c>
      <c r="G241" s="50"/>
      <c r="H241" s="7">
        <v>12.262786885245902</v>
      </c>
      <c r="I241" s="7">
        <v>3.0656967213114755E-2</v>
      </c>
      <c r="J241" s="7"/>
      <c r="K241" s="7"/>
      <c r="L241" s="69"/>
    </row>
    <row r="242" spans="1:12" x14ac:dyDescent="0.25">
      <c r="A242" s="12" t="s">
        <v>345</v>
      </c>
      <c r="B242" s="32"/>
      <c r="C242" s="11"/>
      <c r="D242" s="27"/>
      <c r="E242" s="26"/>
      <c r="F242" s="6"/>
      <c r="G242" s="50"/>
      <c r="H242" s="7"/>
      <c r="I242" s="7"/>
      <c r="J242" s="7"/>
      <c r="K242" s="7"/>
      <c r="L242" s="69"/>
    </row>
    <row r="243" spans="1:12" x14ac:dyDescent="0.25">
      <c r="A243" s="11" t="s">
        <v>346</v>
      </c>
      <c r="B243" s="32" t="s">
        <v>290</v>
      </c>
      <c r="C243" s="11">
        <v>34</v>
      </c>
      <c r="D243" s="27"/>
      <c r="E243" s="26"/>
      <c r="F243" s="6">
        <v>130</v>
      </c>
      <c r="G243" s="50"/>
      <c r="H243" s="7"/>
      <c r="I243" s="7">
        <v>0.55000000000000004</v>
      </c>
      <c r="J243" s="7"/>
      <c r="K243" s="7"/>
      <c r="L243" s="69"/>
    </row>
    <row r="244" spans="1:12" x14ac:dyDescent="0.25">
      <c r="A244" s="11" t="s">
        <v>347</v>
      </c>
      <c r="B244" s="32" t="s">
        <v>291</v>
      </c>
      <c r="C244" s="11">
        <v>34</v>
      </c>
      <c r="D244" s="27"/>
      <c r="E244" s="26"/>
      <c r="F244" s="6">
        <v>120</v>
      </c>
      <c r="G244" s="50"/>
      <c r="H244" s="7"/>
      <c r="I244" s="7">
        <v>0.5</v>
      </c>
      <c r="J244" s="7"/>
      <c r="K244" s="7"/>
      <c r="L244" s="69"/>
    </row>
    <row r="245" spans="1:12" x14ac:dyDescent="0.25">
      <c r="A245" s="11" t="s">
        <v>348</v>
      </c>
      <c r="B245" s="32" t="s">
        <v>292</v>
      </c>
      <c r="C245" s="11">
        <v>34</v>
      </c>
      <c r="D245" s="27"/>
      <c r="E245" s="26"/>
      <c r="F245" s="6">
        <v>115</v>
      </c>
      <c r="G245" s="50"/>
      <c r="H245" s="7"/>
      <c r="I245" s="7">
        <v>0.45</v>
      </c>
      <c r="J245" s="7"/>
      <c r="K245" s="7"/>
      <c r="L245" s="69"/>
    </row>
    <row r="246" spans="1:12" x14ac:dyDescent="0.25">
      <c r="A246" s="11" t="s">
        <v>293</v>
      </c>
      <c r="B246" s="32" t="s">
        <v>294</v>
      </c>
      <c r="C246" s="11">
        <v>34</v>
      </c>
      <c r="D246" s="27"/>
      <c r="E246" s="26"/>
      <c r="F246" s="6">
        <v>110</v>
      </c>
      <c r="G246" s="50"/>
      <c r="H246" s="7"/>
      <c r="I246" s="7">
        <v>0.4</v>
      </c>
      <c r="J246" s="7"/>
      <c r="K246" s="7"/>
      <c r="L246" s="69"/>
    </row>
    <row r="247" spans="1:12" x14ac:dyDescent="0.25">
      <c r="A247" s="11" t="s">
        <v>349</v>
      </c>
      <c r="B247" s="32" t="s">
        <v>295</v>
      </c>
      <c r="C247" s="11">
        <v>34</v>
      </c>
      <c r="D247" s="27"/>
      <c r="E247" s="26"/>
      <c r="F247" s="6">
        <v>100</v>
      </c>
      <c r="G247" s="50"/>
      <c r="H247" s="7"/>
      <c r="I247" s="7">
        <v>0.35</v>
      </c>
      <c r="J247" s="7"/>
      <c r="K247" s="7"/>
      <c r="L247" s="69"/>
    </row>
    <row r="248" spans="1:12" x14ac:dyDescent="0.25">
      <c r="A248" s="11" t="s">
        <v>350</v>
      </c>
      <c r="B248" s="32" t="s">
        <v>296</v>
      </c>
      <c r="C248" s="11">
        <v>34</v>
      </c>
      <c r="D248" s="27"/>
      <c r="E248" s="26"/>
      <c r="F248" s="6">
        <v>95</v>
      </c>
      <c r="G248" s="50"/>
      <c r="H248" s="7"/>
      <c r="I248" s="7">
        <v>0.32</v>
      </c>
      <c r="J248" s="7"/>
      <c r="K248" s="7"/>
      <c r="L248" s="69"/>
    </row>
    <row r="249" spans="1:12" x14ac:dyDescent="0.25">
      <c r="A249" s="11" t="s">
        <v>351</v>
      </c>
      <c r="B249" s="32" t="s">
        <v>57</v>
      </c>
      <c r="C249" s="11">
        <v>40</v>
      </c>
      <c r="D249" s="27"/>
      <c r="E249" s="26"/>
      <c r="F249" s="6">
        <v>90</v>
      </c>
      <c r="G249" s="50"/>
      <c r="H249" s="7"/>
      <c r="I249" s="7">
        <v>0.3</v>
      </c>
      <c r="J249" s="7"/>
      <c r="K249" s="7"/>
      <c r="L249" s="69"/>
    </row>
    <row r="250" spans="1:12" x14ac:dyDescent="0.25">
      <c r="A250" s="11" t="s">
        <v>352</v>
      </c>
      <c r="B250" s="32" t="s">
        <v>297</v>
      </c>
      <c r="C250" s="11">
        <v>40</v>
      </c>
      <c r="D250" s="27"/>
      <c r="E250" s="26"/>
      <c r="F250" s="6">
        <v>80</v>
      </c>
      <c r="G250" s="50"/>
      <c r="H250" s="7"/>
      <c r="I250" s="7">
        <v>0.28000000000000003</v>
      </c>
      <c r="J250" s="7"/>
      <c r="K250" s="7"/>
      <c r="L250" s="69"/>
    </row>
    <row r="251" spans="1:12" x14ac:dyDescent="0.25">
      <c r="A251" s="10" t="s">
        <v>196</v>
      </c>
      <c r="B251" s="3"/>
      <c r="C251" s="3"/>
      <c r="D251" s="6"/>
      <c r="E251" s="26"/>
      <c r="F251" s="6"/>
      <c r="G251" s="51"/>
      <c r="H251" s="7"/>
      <c r="I251" s="7"/>
      <c r="J251" s="7"/>
      <c r="K251" s="7"/>
      <c r="L251" s="69"/>
    </row>
    <row r="252" spans="1:12" x14ac:dyDescent="0.25">
      <c r="A252" s="11" t="s">
        <v>197</v>
      </c>
      <c r="B252" s="32"/>
      <c r="C252" s="11">
        <v>100</v>
      </c>
      <c r="D252" s="27">
        <v>775</v>
      </c>
      <c r="E252" s="26">
        <v>7.75</v>
      </c>
      <c r="F252" s="6">
        <v>984.25</v>
      </c>
      <c r="G252" s="50"/>
      <c r="H252" s="7">
        <v>3.2270491803278687</v>
      </c>
      <c r="I252" s="7">
        <v>3.2270491803278685E-2</v>
      </c>
      <c r="J252" s="7"/>
      <c r="K252" s="7"/>
      <c r="L252" s="69"/>
    </row>
    <row r="253" spans="1:12" x14ac:dyDescent="0.25">
      <c r="A253" s="11" t="s">
        <v>198</v>
      </c>
      <c r="B253" s="31"/>
      <c r="C253" s="11">
        <v>20</v>
      </c>
      <c r="D253" s="27">
        <v>1355</v>
      </c>
      <c r="E253" s="26">
        <v>67.75</v>
      </c>
      <c r="F253" s="6">
        <v>1720.8500000000001</v>
      </c>
      <c r="G253" s="48"/>
      <c r="H253" s="7">
        <v>5.6421311475409839</v>
      </c>
      <c r="I253" s="7">
        <v>0.28210655737704921</v>
      </c>
      <c r="J253" s="14"/>
      <c r="K253" s="14"/>
      <c r="L253" s="69"/>
    </row>
    <row r="254" spans="1:12" x14ac:dyDescent="0.25">
      <c r="A254" s="11" t="s">
        <v>199</v>
      </c>
      <c r="B254" s="3" t="s">
        <v>270</v>
      </c>
      <c r="C254" s="3"/>
      <c r="D254" s="6">
        <v>3940</v>
      </c>
      <c r="E254" s="7">
        <v>660</v>
      </c>
      <c r="F254" s="6">
        <v>5003</v>
      </c>
      <c r="G254" s="51">
        <v>838.2</v>
      </c>
      <c r="H254" s="7">
        <v>2.62</v>
      </c>
      <c r="I254" s="7">
        <v>15.72</v>
      </c>
      <c r="J254" s="7"/>
      <c r="K254" s="7"/>
      <c r="L254" s="69"/>
    </row>
    <row r="255" spans="1:12" x14ac:dyDescent="0.25">
      <c r="A255" s="11" t="s">
        <v>200</v>
      </c>
      <c r="B255" s="3" t="s">
        <v>271</v>
      </c>
      <c r="C255" s="3"/>
      <c r="D255" s="6">
        <v>5520</v>
      </c>
      <c r="E255" s="7">
        <v>920</v>
      </c>
      <c r="F255" s="6">
        <v>7010</v>
      </c>
      <c r="G255" s="51">
        <v>1168.4000000000001</v>
      </c>
      <c r="H255" s="7">
        <v>3.65</v>
      </c>
      <c r="I255" s="7">
        <v>21.9</v>
      </c>
      <c r="J255" s="7"/>
      <c r="K255" s="7"/>
      <c r="L255" s="69"/>
    </row>
    <row r="256" spans="1:12" x14ac:dyDescent="0.25">
      <c r="A256" s="11" t="s">
        <v>201</v>
      </c>
      <c r="B256" s="3"/>
      <c r="C256" s="3"/>
      <c r="D256" s="6">
        <v>1430</v>
      </c>
      <c r="E256" s="7"/>
      <c r="F256" s="6">
        <v>1816.1000000000001</v>
      </c>
      <c r="G256" s="51"/>
      <c r="H256" s="7">
        <v>5.9544262295081971</v>
      </c>
      <c r="I256" s="7"/>
      <c r="J256" s="7"/>
      <c r="K256" s="7"/>
      <c r="L256" s="69"/>
    </row>
    <row r="257" spans="1:12" x14ac:dyDescent="0.25">
      <c r="A257" s="11" t="s">
        <v>202</v>
      </c>
      <c r="B257" s="3"/>
      <c r="C257" s="3"/>
      <c r="D257" s="6">
        <v>430</v>
      </c>
      <c r="E257" s="7"/>
      <c r="F257" s="6">
        <v>546.1</v>
      </c>
      <c r="G257" s="51"/>
      <c r="H257" s="7">
        <v>1.7904918032786885</v>
      </c>
      <c r="I257" s="7"/>
      <c r="J257" s="7"/>
      <c r="K257" s="7"/>
      <c r="L257" s="69"/>
    </row>
    <row r="258" spans="1:12" x14ac:dyDescent="0.25">
      <c r="A258" s="11" t="s">
        <v>203</v>
      </c>
      <c r="B258" s="3"/>
      <c r="C258" s="3"/>
      <c r="D258" s="6">
        <v>1610</v>
      </c>
      <c r="E258" s="7"/>
      <c r="F258" s="6">
        <v>2044.7</v>
      </c>
      <c r="G258" s="51"/>
      <c r="H258" s="7">
        <v>6.703934426229508</v>
      </c>
      <c r="I258" s="7"/>
      <c r="J258" s="7"/>
      <c r="K258" s="7"/>
      <c r="L258" s="69"/>
    </row>
    <row r="259" spans="1:12" x14ac:dyDescent="0.25">
      <c r="A259" s="5" t="s">
        <v>204</v>
      </c>
      <c r="B259" s="3"/>
      <c r="C259" s="3"/>
      <c r="D259" s="8">
        <v>390</v>
      </c>
      <c r="E259" s="7"/>
      <c r="F259" s="6">
        <v>495.3</v>
      </c>
      <c r="G259" s="51"/>
      <c r="H259" s="7">
        <v>1.6239344262295083</v>
      </c>
      <c r="I259" s="7"/>
      <c r="J259" s="7"/>
      <c r="K259" s="7"/>
      <c r="L259" s="69"/>
    </row>
    <row r="260" spans="1:12" x14ac:dyDescent="0.25">
      <c r="A260" s="11" t="s">
        <v>205</v>
      </c>
      <c r="B260" s="3"/>
      <c r="C260" s="3"/>
      <c r="D260" s="6">
        <v>390</v>
      </c>
      <c r="E260" s="7"/>
      <c r="F260" s="6">
        <v>495.3</v>
      </c>
      <c r="G260" s="51"/>
      <c r="H260" s="7">
        <v>1.6239344262295083</v>
      </c>
      <c r="I260" s="7"/>
      <c r="J260" s="7"/>
      <c r="K260" s="7"/>
      <c r="L260" s="69"/>
    </row>
    <row r="261" spans="1:12" x14ac:dyDescent="0.25">
      <c r="A261" s="10" t="s">
        <v>206</v>
      </c>
      <c r="B261" s="2"/>
      <c r="C261" s="3"/>
      <c r="D261" s="6"/>
      <c r="E261" s="6"/>
      <c r="F261" s="6"/>
      <c r="G261" s="9"/>
      <c r="H261" s="20" t="s">
        <v>207</v>
      </c>
      <c r="I261" s="9"/>
      <c r="J261" s="20" t="s">
        <v>208</v>
      </c>
      <c r="K261" s="20" t="s">
        <v>209</v>
      </c>
      <c r="L261" s="69"/>
    </row>
    <row r="262" spans="1:12" x14ac:dyDescent="0.25">
      <c r="A262" s="56" t="s">
        <v>353</v>
      </c>
      <c r="B262" s="32"/>
      <c r="C262" s="11"/>
      <c r="D262" s="27"/>
      <c r="E262" s="26"/>
      <c r="F262" s="27"/>
      <c r="G262" s="70"/>
      <c r="H262" s="35"/>
      <c r="I262" s="36"/>
      <c r="J262" s="20"/>
      <c r="K262" s="20"/>
      <c r="L262" s="69"/>
    </row>
    <row r="263" spans="1:12" x14ac:dyDescent="0.25">
      <c r="A263" s="55" t="s">
        <v>210</v>
      </c>
      <c r="B263" s="32"/>
      <c r="C263" s="11"/>
      <c r="D263" s="27"/>
      <c r="E263" s="26"/>
      <c r="F263" s="27"/>
      <c r="G263" s="70"/>
      <c r="H263" s="35"/>
      <c r="I263" s="36"/>
      <c r="J263" s="37">
        <v>300</v>
      </c>
      <c r="K263" s="37">
        <v>90000</v>
      </c>
      <c r="L263" s="69"/>
    </row>
    <row r="264" spans="1:12" x14ac:dyDescent="0.25">
      <c r="A264" s="55" t="s">
        <v>211</v>
      </c>
      <c r="B264" s="32"/>
      <c r="C264" s="11"/>
      <c r="D264" s="27"/>
      <c r="E264" s="26"/>
      <c r="F264" s="27"/>
      <c r="G264" s="70"/>
      <c r="H264" s="35"/>
      <c r="I264" s="36"/>
      <c r="J264" s="20">
        <v>350</v>
      </c>
      <c r="K264" s="20">
        <v>110000</v>
      </c>
      <c r="L264" s="69"/>
    </row>
    <row r="265" spans="1:12" x14ac:dyDescent="0.25">
      <c r="A265" s="56" t="s">
        <v>354</v>
      </c>
      <c r="B265" s="32"/>
      <c r="C265" s="11"/>
      <c r="D265" s="27"/>
      <c r="E265" s="26"/>
      <c r="F265" s="27"/>
      <c r="G265" s="70"/>
      <c r="H265" s="35"/>
      <c r="I265" s="36"/>
      <c r="J265" s="37"/>
      <c r="K265" s="37"/>
      <c r="L265" s="69"/>
    </row>
    <row r="266" spans="1:12" x14ac:dyDescent="0.25">
      <c r="A266" s="55" t="s">
        <v>212</v>
      </c>
      <c r="B266" s="32"/>
      <c r="C266" s="11"/>
      <c r="D266" s="27"/>
      <c r="E266" s="26"/>
      <c r="F266" s="27"/>
      <c r="G266" s="70"/>
      <c r="H266" s="35"/>
      <c r="I266" s="36"/>
      <c r="J266" s="20">
        <v>60</v>
      </c>
      <c r="K266" s="20">
        <v>18000</v>
      </c>
      <c r="L266" s="69"/>
    </row>
    <row r="267" spans="1:12" x14ac:dyDescent="0.25">
      <c r="A267" s="57" t="s">
        <v>355</v>
      </c>
      <c r="B267" s="32"/>
      <c r="C267" s="11"/>
      <c r="D267" s="27"/>
      <c r="E267" s="26"/>
      <c r="F267" s="27"/>
      <c r="G267" s="70"/>
      <c r="H267" s="35"/>
      <c r="I267" s="36"/>
      <c r="J267" s="37"/>
      <c r="K267" s="37"/>
      <c r="L267" s="69"/>
    </row>
    <row r="268" spans="1:12" x14ac:dyDescent="0.25">
      <c r="A268" s="55" t="s">
        <v>213</v>
      </c>
      <c r="B268" s="32"/>
      <c r="C268" s="11"/>
      <c r="D268" s="27"/>
      <c r="E268" s="26"/>
      <c r="F268" s="27"/>
      <c r="G268" s="70"/>
      <c r="H268" s="35"/>
      <c r="I268" s="36"/>
      <c r="J268" s="20">
        <v>35</v>
      </c>
      <c r="K268" s="20">
        <v>10000</v>
      </c>
      <c r="L268" s="69"/>
    </row>
    <row r="269" spans="1:12" x14ac:dyDescent="0.25">
      <c r="A269" s="57" t="s">
        <v>356</v>
      </c>
      <c r="B269" s="32"/>
      <c r="C269" s="11"/>
      <c r="D269" s="27"/>
      <c r="E269" s="26"/>
      <c r="F269" s="27"/>
      <c r="G269" s="70"/>
      <c r="H269" s="35"/>
      <c r="I269" s="36"/>
      <c r="J269" s="20"/>
      <c r="K269" s="20"/>
      <c r="L269" s="69"/>
    </row>
    <row r="270" spans="1:12" x14ac:dyDescent="0.25">
      <c r="A270" s="55" t="s">
        <v>214</v>
      </c>
      <c r="B270" s="32"/>
      <c r="C270" s="11"/>
      <c r="D270" s="27"/>
      <c r="E270" s="26"/>
      <c r="F270" s="27"/>
      <c r="G270" s="70"/>
      <c r="H270" s="35"/>
      <c r="I270" s="36"/>
      <c r="J270" s="20">
        <v>130</v>
      </c>
      <c r="K270" s="20">
        <v>40000</v>
      </c>
      <c r="L270" s="69"/>
    </row>
    <row r="271" spans="1:12" x14ac:dyDescent="0.25">
      <c r="A271" s="55" t="s">
        <v>215</v>
      </c>
      <c r="B271" s="32"/>
      <c r="C271" s="11"/>
      <c r="D271" s="27"/>
      <c r="E271" s="26"/>
      <c r="F271" s="27"/>
      <c r="G271" s="70"/>
      <c r="H271" s="35"/>
      <c r="I271" s="36"/>
      <c r="J271" s="20">
        <v>65</v>
      </c>
      <c r="K271" s="20">
        <v>20000</v>
      </c>
      <c r="L271" s="9"/>
    </row>
    <row r="272" spans="1:12" x14ac:dyDescent="0.25">
      <c r="A272" s="55" t="s">
        <v>216</v>
      </c>
      <c r="B272" s="32"/>
      <c r="C272" s="11"/>
      <c r="D272" s="27"/>
      <c r="E272" s="26"/>
      <c r="F272" s="27"/>
      <c r="G272" s="70"/>
      <c r="H272" s="35"/>
      <c r="I272" s="36"/>
      <c r="J272" s="20">
        <v>80</v>
      </c>
      <c r="K272" s="20">
        <v>25000</v>
      </c>
      <c r="L272" s="9"/>
    </row>
    <row r="273" spans="1:13" x14ac:dyDescent="0.25">
      <c r="A273" s="12" t="s">
        <v>217</v>
      </c>
      <c r="B273" s="32"/>
      <c r="C273" s="11"/>
      <c r="D273" s="27"/>
      <c r="E273" s="26"/>
      <c r="F273" s="27"/>
      <c r="G273" s="70"/>
      <c r="H273" s="35"/>
      <c r="I273" s="36"/>
      <c r="J273" s="37"/>
      <c r="K273" s="37"/>
      <c r="L273" s="9"/>
    </row>
    <row r="274" spans="1:13" x14ac:dyDescent="0.25">
      <c r="A274" s="2" t="s">
        <v>218</v>
      </c>
      <c r="B274" s="2"/>
      <c r="C274" s="3"/>
      <c r="D274" s="6"/>
      <c r="E274" s="6"/>
      <c r="F274" s="6"/>
      <c r="G274" s="9"/>
      <c r="H274" s="20">
        <v>7950</v>
      </c>
      <c r="I274" s="9"/>
      <c r="J274" s="20"/>
      <c r="K274" s="20"/>
      <c r="L274" s="20">
        <v>1</v>
      </c>
    </row>
    <row r="275" spans="1:13" x14ac:dyDescent="0.25">
      <c r="A275" s="11" t="s">
        <v>219</v>
      </c>
      <c r="B275" s="11" t="s">
        <v>220</v>
      </c>
      <c r="C275" s="3"/>
      <c r="D275" s="23"/>
      <c r="E275" s="6"/>
      <c r="F275" s="23"/>
      <c r="G275" s="9"/>
      <c r="H275" s="23">
        <v>430</v>
      </c>
      <c r="I275" s="9"/>
      <c r="J275" s="37"/>
      <c r="K275" s="37"/>
      <c r="L275" s="20">
        <v>2</v>
      </c>
    </row>
    <row r="276" spans="1:13" s="64" customFormat="1" x14ac:dyDescent="0.25">
      <c r="A276" s="11" t="s">
        <v>221</v>
      </c>
      <c r="B276" s="11" t="s">
        <v>222</v>
      </c>
      <c r="C276" s="3"/>
      <c r="D276" s="61"/>
      <c r="E276" s="6"/>
      <c r="F276" s="61"/>
      <c r="G276" s="76"/>
      <c r="H276" s="61">
        <v>460</v>
      </c>
      <c r="I276" s="76"/>
      <c r="J276" s="20">
        <v>360</v>
      </c>
      <c r="K276" s="20"/>
      <c r="L276" s="20">
        <v>3</v>
      </c>
      <c r="M276" s="64" t="s">
        <v>269</v>
      </c>
    </row>
    <row r="277" spans="1:13" x14ac:dyDescent="0.25">
      <c r="A277" s="11" t="s">
        <v>223</v>
      </c>
      <c r="B277" s="11" t="s">
        <v>224</v>
      </c>
      <c r="C277" s="3"/>
      <c r="D277" s="23"/>
      <c r="E277" s="6"/>
      <c r="F277" s="23"/>
      <c r="G277" s="9"/>
      <c r="H277" s="23">
        <v>1950</v>
      </c>
      <c r="I277" s="9"/>
      <c r="J277" s="37"/>
      <c r="K277" s="37"/>
      <c r="L277" s="20">
        <v>4</v>
      </c>
    </row>
    <row r="278" spans="1:13" x14ac:dyDescent="0.25">
      <c r="A278" s="5"/>
      <c r="B278" s="11"/>
      <c r="C278" s="3"/>
      <c r="D278" s="23"/>
      <c r="E278" s="6"/>
      <c r="F278" s="24"/>
      <c r="G278" s="9"/>
      <c r="H278" s="24"/>
      <c r="I278" s="9"/>
      <c r="J278" s="20"/>
      <c r="K278" s="20"/>
      <c r="L278" s="20">
        <v>5</v>
      </c>
    </row>
    <row r="279" spans="1:13" s="64" customFormat="1" x14ac:dyDescent="0.25">
      <c r="A279" s="5" t="s">
        <v>301</v>
      </c>
      <c r="B279" s="11"/>
      <c r="C279" s="3"/>
      <c r="D279" s="61"/>
      <c r="E279" s="6"/>
      <c r="F279" s="61"/>
      <c r="G279" s="76"/>
      <c r="H279" s="61">
        <v>2975</v>
      </c>
      <c r="I279" s="76"/>
      <c r="J279" s="20">
        <v>2575</v>
      </c>
      <c r="K279" s="20">
        <v>920000</v>
      </c>
      <c r="L279" s="20">
        <v>6</v>
      </c>
    </row>
    <row r="280" spans="1:13" x14ac:dyDescent="0.25">
      <c r="A280" s="5" t="s">
        <v>225</v>
      </c>
      <c r="B280" s="11" t="s">
        <v>226</v>
      </c>
      <c r="C280" s="3"/>
      <c r="D280" s="61"/>
      <c r="E280" s="6"/>
      <c r="F280" s="62"/>
      <c r="G280" s="9"/>
      <c r="H280" s="62">
        <v>1310</v>
      </c>
      <c r="I280" s="9"/>
      <c r="J280" s="20">
        <v>970</v>
      </c>
      <c r="K280" s="20">
        <v>305550</v>
      </c>
      <c r="L280" s="20">
        <v>7</v>
      </c>
    </row>
    <row r="281" spans="1:13" x14ac:dyDescent="0.25">
      <c r="A281" s="11"/>
      <c r="B281" s="11"/>
      <c r="C281" s="3"/>
      <c r="D281" s="23"/>
      <c r="E281" s="6"/>
      <c r="F281" s="23"/>
      <c r="G281" s="9"/>
      <c r="H281" s="23"/>
      <c r="I281" s="9"/>
      <c r="J281" s="37"/>
      <c r="K281" s="37"/>
      <c r="L281" s="20">
        <v>8</v>
      </c>
    </row>
    <row r="282" spans="1:13" x14ac:dyDescent="0.25">
      <c r="A282" s="11" t="s">
        <v>227</v>
      </c>
      <c r="B282" s="11" t="s">
        <v>226</v>
      </c>
      <c r="C282" s="3"/>
      <c r="D282" s="23"/>
      <c r="E282" s="6"/>
      <c r="F282" s="23"/>
      <c r="G282" s="9"/>
      <c r="H282" s="23">
        <v>745</v>
      </c>
      <c r="I282" s="9"/>
      <c r="J282" s="20">
        <v>570</v>
      </c>
      <c r="K282" s="20">
        <v>179550</v>
      </c>
      <c r="L282" s="20">
        <v>9</v>
      </c>
    </row>
    <row r="283" spans="1:13" x14ac:dyDescent="0.25">
      <c r="A283" s="11" t="s">
        <v>228</v>
      </c>
      <c r="B283" s="11" t="s">
        <v>229</v>
      </c>
      <c r="C283" s="3"/>
      <c r="D283" s="23"/>
      <c r="E283" s="6"/>
      <c r="F283" s="23"/>
      <c r="G283" s="9"/>
      <c r="H283" s="23">
        <v>1300</v>
      </c>
      <c r="I283" s="9"/>
      <c r="J283" s="37">
        <v>1010</v>
      </c>
      <c r="K283" s="37">
        <v>318150</v>
      </c>
      <c r="L283" s="20">
        <v>10</v>
      </c>
    </row>
    <row r="284" spans="1:13" x14ac:dyDescent="0.25">
      <c r="A284" s="11" t="s">
        <v>231</v>
      </c>
      <c r="B284" s="11"/>
      <c r="C284" s="3"/>
      <c r="D284" s="23"/>
      <c r="E284" s="6"/>
      <c r="F284" s="23"/>
      <c r="G284" s="9"/>
      <c r="H284" s="23">
        <v>760</v>
      </c>
      <c r="I284" s="9"/>
      <c r="J284" s="37"/>
      <c r="K284" s="37"/>
      <c r="L284" s="20">
        <v>11</v>
      </c>
    </row>
    <row r="285" spans="1:13" x14ac:dyDescent="0.25">
      <c r="A285" s="11" t="s">
        <v>232</v>
      </c>
      <c r="B285" s="11" t="s">
        <v>233</v>
      </c>
      <c r="C285" s="3"/>
      <c r="D285" s="23"/>
      <c r="E285" s="6"/>
      <c r="F285" s="23"/>
      <c r="G285" s="9"/>
      <c r="H285" s="23">
        <v>4400</v>
      </c>
      <c r="I285" s="9"/>
      <c r="J285" s="20">
        <v>2728</v>
      </c>
      <c r="K285" s="20">
        <v>859320</v>
      </c>
      <c r="L285" s="20">
        <v>12</v>
      </c>
    </row>
    <row r="286" spans="1:13" x14ac:dyDescent="0.25">
      <c r="A286" s="11" t="s">
        <v>234</v>
      </c>
      <c r="B286" s="11" t="s">
        <v>233</v>
      </c>
      <c r="C286" s="3"/>
      <c r="D286" s="23"/>
      <c r="E286" s="6"/>
      <c r="F286" s="23"/>
      <c r="G286" s="9"/>
      <c r="H286" s="23">
        <v>4750</v>
      </c>
      <c r="I286" s="9"/>
      <c r="J286" s="37">
        <v>2945</v>
      </c>
      <c r="K286" s="37">
        <v>927675</v>
      </c>
      <c r="L286" s="20">
        <v>13</v>
      </c>
    </row>
    <row r="287" spans="1:13" x14ac:dyDescent="0.25">
      <c r="A287" s="11" t="s">
        <v>235</v>
      </c>
      <c r="B287" s="31" t="s">
        <v>230</v>
      </c>
      <c r="C287" s="11"/>
      <c r="D287" s="35"/>
      <c r="E287" s="26"/>
      <c r="F287" s="35"/>
      <c r="G287" s="70"/>
      <c r="H287" s="35">
        <v>1120</v>
      </c>
      <c r="I287" s="36"/>
      <c r="J287" s="20"/>
      <c r="K287" s="20"/>
      <c r="L287" s="20">
        <v>14</v>
      </c>
    </row>
    <row r="288" spans="1:13" x14ac:dyDescent="0.25">
      <c r="A288" s="11" t="s">
        <v>236</v>
      </c>
      <c r="B288" s="11" t="s">
        <v>233</v>
      </c>
      <c r="C288" s="3"/>
      <c r="D288" s="23"/>
      <c r="E288" s="6"/>
      <c r="F288" s="23"/>
      <c r="G288" s="9"/>
      <c r="H288" s="23">
        <v>3990</v>
      </c>
      <c r="I288" s="9"/>
      <c r="J288" s="37"/>
      <c r="K288" s="37"/>
      <c r="L288" s="20">
        <v>15</v>
      </c>
    </row>
    <row r="289" spans="1:12" x14ac:dyDescent="0.25">
      <c r="A289" s="11" t="s">
        <v>237</v>
      </c>
      <c r="B289" s="11" t="s">
        <v>238</v>
      </c>
      <c r="C289" s="3"/>
      <c r="D289" s="23"/>
      <c r="E289" s="6"/>
      <c r="F289" s="23"/>
      <c r="G289" s="9"/>
      <c r="H289" s="23">
        <v>3250</v>
      </c>
      <c r="I289" s="9"/>
      <c r="J289" s="37"/>
      <c r="K289" s="37"/>
      <c r="L289" s="20">
        <v>16</v>
      </c>
    </row>
    <row r="290" spans="1:12" x14ac:dyDescent="0.25">
      <c r="A290" s="11" t="s">
        <v>239</v>
      </c>
      <c r="B290" s="11"/>
      <c r="C290" s="3"/>
      <c r="D290" s="23"/>
      <c r="E290" s="6"/>
      <c r="F290" s="23"/>
      <c r="G290" s="9"/>
      <c r="H290" s="23">
        <v>500</v>
      </c>
      <c r="I290" s="9"/>
      <c r="J290" s="20"/>
      <c r="K290" s="20"/>
      <c r="L290" s="20">
        <v>17</v>
      </c>
    </row>
    <row r="291" spans="1:12" x14ac:dyDescent="0.25">
      <c r="A291" s="11" t="s">
        <v>262</v>
      </c>
      <c r="B291" s="11"/>
      <c r="C291" s="3"/>
      <c r="D291" s="23"/>
      <c r="E291" s="6"/>
      <c r="F291" s="23"/>
      <c r="G291" s="9"/>
      <c r="H291" s="23">
        <v>3955</v>
      </c>
      <c r="I291" s="9"/>
      <c r="J291" s="37"/>
      <c r="K291" s="37"/>
      <c r="L291" s="20">
        <v>18</v>
      </c>
    </row>
    <row r="292" spans="1:12" x14ac:dyDescent="0.25">
      <c r="A292" s="11" t="s">
        <v>300</v>
      </c>
      <c r="B292" s="11"/>
      <c r="C292" s="3"/>
      <c r="D292" s="23"/>
      <c r="E292" s="6"/>
      <c r="F292" s="23"/>
      <c r="G292" s="9"/>
      <c r="H292" s="23">
        <v>386</v>
      </c>
      <c r="I292" s="9"/>
      <c r="J292" s="20"/>
      <c r="K292" s="20"/>
      <c r="L292" s="20">
        <v>19</v>
      </c>
    </row>
    <row r="293" spans="1:12" x14ac:dyDescent="0.25">
      <c r="A293" s="5" t="s">
        <v>260</v>
      </c>
      <c r="B293" s="11"/>
      <c r="C293" s="3"/>
      <c r="D293" s="23"/>
      <c r="E293" s="6"/>
      <c r="F293" s="23"/>
      <c r="G293" s="9"/>
      <c r="H293" s="23"/>
      <c r="I293" s="9"/>
      <c r="J293" s="37"/>
      <c r="K293" s="37"/>
      <c r="L293" s="20">
        <v>20</v>
      </c>
    </row>
    <row r="294" spans="1:12" x14ac:dyDescent="0.25">
      <c r="A294" s="5" t="s">
        <v>261</v>
      </c>
      <c r="B294" s="11"/>
      <c r="C294" s="3"/>
      <c r="D294" s="23"/>
      <c r="E294" s="6"/>
      <c r="F294" s="23"/>
      <c r="G294" s="9"/>
      <c r="H294" s="23">
        <v>580</v>
      </c>
      <c r="I294" s="9"/>
      <c r="J294" s="37">
        <v>480</v>
      </c>
      <c r="K294" s="37"/>
      <c r="L294" s="20">
        <v>21</v>
      </c>
    </row>
    <row r="295" spans="1:12" s="64" customFormat="1" x14ac:dyDescent="0.25">
      <c r="A295" s="5" t="s">
        <v>299</v>
      </c>
      <c r="B295" s="11"/>
      <c r="C295" s="3"/>
      <c r="D295" s="61"/>
      <c r="E295" s="6"/>
      <c r="F295" s="63"/>
      <c r="G295" s="76"/>
      <c r="H295" s="63">
        <v>60</v>
      </c>
      <c r="I295" s="76"/>
      <c r="J295" s="94">
        <v>47</v>
      </c>
      <c r="K295" s="94">
        <v>15000</v>
      </c>
      <c r="L295" s="20">
        <v>22</v>
      </c>
    </row>
    <row r="296" spans="1:12" x14ac:dyDescent="0.25">
      <c r="A296" s="5" t="s">
        <v>240</v>
      </c>
      <c r="B296" s="11" t="s">
        <v>241</v>
      </c>
      <c r="C296" s="3"/>
      <c r="D296" s="61"/>
      <c r="E296" s="6"/>
      <c r="F296" s="62"/>
      <c r="G296" s="9"/>
      <c r="H296" s="62">
        <v>390</v>
      </c>
      <c r="I296" s="9"/>
      <c r="J296" s="20">
        <v>330</v>
      </c>
      <c r="K296" s="20">
        <v>103950</v>
      </c>
      <c r="L296" s="20">
        <v>23</v>
      </c>
    </row>
    <row r="297" spans="1:12" x14ac:dyDescent="0.25">
      <c r="A297" s="11" t="s">
        <v>240</v>
      </c>
      <c r="B297" s="11" t="s">
        <v>242</v>
      </c>
      <c r="C297" s="3"/>
      <c r="D297" s="61"/>
      <c r="E297" s="6"/>
      <c r="F297" s="63"/>
      <c r="G297" s="9"/>
      <c r="H297" s="63">
        <v>330</v>
      </c>
      <c r="I297" s="9"/>
      <c r="J297" s="20">
        <v>300</v>
      </c>
      <c r="K297" s="20">
        <v>94500</v>
      </c>
      <c r="L297" s="20">
        <v>24</v>
      </c>
    </row>
    <row r="298" spans="1:12" x14ac:dyDescent="0.25">
      <c r="A298" s="11" t="s">
        <v>357</v>
      </c>
      <c r="B298" s="11" t="s">
        <v>243</v>
      </c>
      <c r="C298" s="3"/>
      <c r="D298" s="23"/>
      <c r="E298" s="6"/>
      <c r="F298" s="25"/>
      <c r="G298" s="9"/>
      <c r="H298" s="25">
        <v>9700</v>
      </c>
      <c r="I298" s="9"/>
      <c r="J298" s="37">
        <v>8950</v>
      </c>
      <c r="K298" s="37">
        <v>2819250</v>
      </c>
      <c r="L298" s="20">
        <v>25</v>
      </c>
    </row>
    <row r="299" spans="1:12" x14ac:dyDescent="0.25">
      <c r="A299" s="11" t="s">
        <v>244</v>
      </c>
      <c r="B299" s="11" t="s">
        <v>245</v>
      </c>
      <c r="C299" s="3"/>
      <c r="D299" s="6"/>
      <c r="E299" s="6"/>
      <c r="F299" s="6"/>
      <c r="G299" s="9"/>
      <c r="H299" s="6">
        <v>2499</v>
      </c>
      <c r="I299" s="9"/>
      <c r="J299" s="20">
        <v>1735</v>
      </c>
      <c r="K299" s="20">
        <v>546525</v>
      </c>
      <c r="L299" s="20">
        <v>26</v>
      </c>
    </row>
    <row r="300" spans="1:12" x14ac:dyDescent="0.25">
      <c r="A300" s="11" t="s">
        <v>246</v>
      </c>
      <c r="B300" s="71" t="s">
        <v>247</v>
      </c>
      <c r="C300" s="9"/>
      <c r="D300" s="9"/>
      <c r="E300" s="9"/>
      <c r="F300" s="9"/>
      <c r="G300" s="9"/>
      <c r="H300" s="34">
        <v>1758</v>
      </c>
      <c r="I300" s="9"/>
      <c r="J300" s="37">
        <v>1465</v>
      </c>
      <c r="K300" s="37">
        <v>461475</v>
      </c>
      <c r="L300" s="20">
        <v>27</v>
      </c>
    </row>
    <row r="301" spans="1:12" x14ac:dyDescent="0.25">
      <c r="A301" s="20" t="s">
        <v>248</v>
      </c>
      <c r="B301" s="71" t="s">
        <v>249</v>
      </c>
      <c r="C301" s="9"/>
      <c r="D301" s="9"/>
      <c r="E301" s="9"/>
      <c r="F301" s="9"/>
      <c r="G301" s="9"/>
      <c r="H301" s="34">
        <v>8550</v>
      </c>
      <c r="I301" s="9"/>
      <c r="J301" s="20">
        <v>7125</v>
      </c>
      <c r="K301" s="20">
        <v>2244375</v>
      </c>
      <c r="L301" s="20">
        <v>28</v>
      </c>
    </row>
    <row r="302" spans="1:12" x14ac:dyDescent="0.25">
      <c r="A302" s="71" t="s">
        <v>250</v>
      </c>
      <c r="B302" s="71" t="s">
        <v>251</v>
      </c>
      <c r="C302" s="9"/>
      <c r="D302" s="9"/>
      <c r="E302" s="9"/>
      <c r="F302" s="9"/>
      <c r="G302" s="9"/>
      <c r="H302" s="34">
        <v>4404</v>
      </c>
      <c r="I302" s="9"/>
      <c r="J302" s="38">
        <v>3670</v>
      </c>
      <c r="K302" s="37">
        <v>1156050</v>
      </c>
      <c r="L302" s="20">
        <v>29</v>
      </c>
    </row>
    <row r="303" spans="1:12" x14ac:dyDescent="0.25">
      <c r="A303" s="20" t="s">
        <v>252</v>
      </c>
      <c r="B303" s="71" t="s">
        <v>253</v>
      </c>
      <c r="C303" s="9"/>
      <c r="D303" s="9"/>
      <c r="E303" s="9"/>
      <c r="F303" s="9"/>
      <c r="G303" s="9"/>
      <c r="H303" s="34">
        <v>5349</v>
      </c>
      <c r="I303" s="9"/>
      <c r="J303" s="36">
        <v>4457</v>
      </c>
      <c r="K303" s="20">
        <v>1403955</v>
      </c>
      <c r="L303" s="20">
        <v>30</v>
      </c>
    </row>
    <row r="304" spans="1:12" x14ac:dyDescent="0.25">
      <c r="A304" s="20" t="s">
        <v>358</v>
      </c>
      <c r="B304" s="71"/>
      <c r="C304" s="9"/>
      <c r="D304" s="9"/>
      <c r="E304" s="9"/>
      <c r="F304" s="9"/>
      <c r="G304" s="9"/>
      <c r="H304" s="34">
        <v>620</v>
      </c>
      <c r="I304" s="9"/>
      <c r="J304" s="36">
        <v>688</v>
      </c>
      <c r="K304" s="20">
        <v>220000</v>
      </c>
      <c r="L304" s="20">
        <v>31</v>
      </c>
    </row>
    <row r="305" spans="1:18" x14ac:dyDescent="0.25">
      <c r="A305" s="20" t="s">
        <v>254</v>
      </c>
      <c r="B305" s="32"/>
      <c r="C305" s="36"/>
      <c r="D305" s="35"/>
      <c r="E305" s="72"/>
      <c r="F305" s="35"/>
      <c r="G305" s="70"/>
      <c r="H305" s="35">
        <v>601</v>
      </c>
      <c r="I305" s="36"/>
      <c r="J305" s="38"/>
      <c r="K305" s="37"/>
      <c r="L305" s="20">
        <v>32</v>
      </c>
    </row>
    <row r="306" spans="1:18" x14ac:dyDescent="0.25">
      <c r="A306" s="20" t="s">
        <v>255</v>
      </c>
      <c r="B306" s="32"/>
      <c r="C306" s="36"/>
      <c r="D306" s="35"/>
      <c r="E306" s="72"/>
      <c r="F306" s="35"/>
      <c r="G306" s="70"/>
      <c r="H306" s="35">
        <v>3766</v>
      </c>
      <c r="I306" s="36"/>
      <c r="J306" s="36"/>
      <c r="K306" s="20"/>
      <c r="L306" s="20">
        <v>33</v>
      </c>
    </row>
    <row r="307" spans="1:18" s="64" customFormat="1" x14ac:dyDescent="0.25">
      <c r="A307" s="20" t="s">
        <v>214</v>
      </c>
      <c r="B307" s="32"/>
      <c r="C307" s="36"/>
      <c r="D307" s="35"/>
      <c r="E307" s="72"/>
      <c r="F307" s="35"/>
      <c r="G307" s="70"/>
      <c r="H307" s="35">
        <v>752</v>
      </c>
      <c r="I307" s="36"/>
      <c r="J307" s="73">
        <v>677</v>
      </c>
      <c r="K307" s="73">
        <v>209800</v>
      </c>
      <c r="L307" s="20">
        <v>34</v>
      </c>
    </row>
    <row r="308" spans="1:18" x14ac:dyDescent="0.25">
      <c r="A308" s="20" t="s">
        <v>215</v>
      </c>
      <c r="B308" s="32"/>
      <c r="C308" s="36"/>
      <c r="D308" s="35"/>
      <c r="E308" s="72"/>
      <c r="F308" s="35"/>
      <c r="G308" s="70"/>
      <c r="H308" s="35">
        <v>363</v>
      </c>
      <c r="I308" s="36"/>
      <c r="J308" s="60">
        <v>327</v>
      </c>
      <c r="K308" s="60">
        <v>101000</v>
      </c>
      <c r="L308" s="20">
        <v>35</v>
      </c>
    </row>
    <row r="309" spans="1:18" x14ac:dyDescent="0.25">
      <c r="A309" s="20" t="s">
        <v>216</v>
      </c>
      <c r="B309" s="32"/>
      <c r="C309" s="36"/>
      <c r="D309" s="35"/>
      <c r="E309" s="72"/>
      <c r="F309" s="35"/>
      <c r="G309" s="70"/>
      <c r="H309" s="35">
        <v>473</v>
      </c>
      <c r="I309" s="36"/>
      <c r="J309" s="60"/>
      <c r="K309" s="60"/>
      <c r="L309" s="20">
        <v>36</v>
      </c>
    </row>
    <row r="310" spans="1:18" x14ac:dyDescent="0.25">
      <c r="A310" s="20" t="s">
        <v>256</v>
      </c>
      <c r="B310" s="32"/>
      <c r="C310" s="36"/>
      <c r="D310" s="35"/>
      <c r="E310" s="72"/>
      <c r="F310" s="35"/>
      <c r="G310" s="70"/>
      <c r="H310" s="35">
        <v>952</v>
      </c>
      <c r="I310" s="36"/>
      <c r="J310" s="20"/>
      <c r="K310" s="20"/>
      <c r="L310" s="20">
        <v>37</v>
      </c>
      <c r="M310" s="1"/>
      <c r="N310" s="1"/>
      <c r="O310" s="1"/>
      <c r="P310" s="1"/>
      <c r="Q310" s="1"/>
      <c r="R310" s="1"/>
    </row>
    <row r="311" spans="1:18" x14ac:dyDescent="0.25">
      <c r="A311" s="45" t="s">
        <v>257</v>
      </c>
      <c r="B311" s="60"/>
      <c r="C311" s="60"/>
      <c r="D311" s="60"/>
      <c r="E311" s="60"/>
      <c r="F311" s="60"/>
      <c r="G311" s="74"/>
      <c r="H311" s="45">
        <v>200</v>
      </c>
      <c r="I311" s="60"/>
      <c r="J311" s="45">
        <v>160</v>
      </c>
      <c r="K311" s="45">
        <v>49600</v>
      </c>
      <c r="L311" s="20">
        <v>38</v>
      </c>
      <c r="M311" s="42"/>
      <c r="N311" s="42"/>
      <c r="O311" s="42"/>
      <c r="P311" s="42"/>
      <c r="Q311" s="42"/>
      <c r="R311" s="42"/>
    </row>
    <row r="312" spans="1:18" x14ac:dyDescent="0.25">
      <c r="A312" s="39" t="s">
        <v>258</v>
      </c>
      <c r="B312" s="39"/>
      <c r="C312" s="39"/>
      <c r="D312" s="40"/>
      <c r="E312" s="41"/>
      <c r="F312" s="40"/>
      <c r="G312" s="54"/>
      <c r="H312" s="39">
        <v>200</v>
      </c>
      <c r="I312" s="39"/>
      <c r="J312" s="39">
        <v>160</v>
      </c>
      <c r="K312" s="39">
        <v>49600</v>
      </c>
      <c r="L312" s="20">
        <v>39</v>
      </c>
      <c r="M312" s="42"/>
      <c r="N312" s="42"/>
      <c r="O312" s="42"/>
      <c r="P312" s="42"/>
      <c r="Q312" s="42"/>
      <c r="R312" s="42"/>
    </row>
    <row r="313" spans="1:18" x14ac:dyDescent="0.25">
      <c r="A313" s="45" t="s">
        <v>259</v>
      </c>
      <c r="B313" s="60"/>
      <c r="C313" s="60"/>
      <c r="D313" s="60"/>
      <c r="E313" s="60"/>
      <c r="F313" s="60"/>
      <c r="G313" s="74"/>
      <c r="H313" s="45">
        <v>43</v>
      </c>
      <c r="I313" s="60"/>
      <c r="J313" s="60"/>
      <c r="K313" s="60"/>
      <c r="L313" s="20">
        <v>40</v>
      </c>
      <c r="M313" s="44"/>
      <c r="N313" s="44"/>
      <c r="O313" s="44"/>
      <c r="P313" s="44"/>
      <c r="Q313" s="44"/>
      <c r="R313" s="44"/>
    </row>
    <row r="314" spans="1:18" x14ac:dyDescent="0.25">
      <c r="A314" s="20" t="s">
        <v>259</v>
      </c>
      <c r="B314" s="20"/>
      <c r="C314" s="20"/>
      <c r="D314" s="34"/>
      <c r="E314" s="43"/>
      <c r="F314" s="34"/>
      <c r="G314" s="52"/>
      <c r="H314" s="20">
        <v>49</v>
      </c>
      <c r="I314" s="20"/>
      <c r="J314" s="20"/>
      <c r="K314" s="20"/>
      <c r="L314" s="20">
        <v>41</v>
      </c>
      <c r="M314" s="44"/>
      <c r="N314" s="44"/>
      <c r="O314" s="44"/>
      <c r="P314" s="44"/>
      <c r="Q314" s="44"/>
      <c r="R314" s="44"/>
    </row>
  </sheetData>
  <pageMargins left="0.7" right="0.7" top="0.75" bottom="0.75" header="0.3" footer="0.3"/>
  <pageSetup paperSize="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Srdjan Nedeljkovic</dc:creator>
  <cp:lastModifiedBy>Srdjan Nedeljkovic</cp:lastModifiedBy>
  <cp:lastPrinted>2019-02-18T08:20:55Z</cp:lastPrinted>
  <dcterms:created xsi:type="dcterms:W3CDTF">2018-09-08T15:28:46Z</dcterms:created>
  <dcterms:modified xsi:type="dcterms:W3CDTF">2019-03-14T09:25:45Z</dcterms:modified>
</cp:coreProperties>
</file>